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438292-EEFC-4DBB-8C5E-4488C1C617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" i="1" l="1"/>
  <c r="B136" i="1"/>
  <c r="B247" i="1"/>
  <c r="A247" i="1"/>
  <c r="J246" i="1"/>
  <c r="J247" i="1" s="1"/>
  <c r="I246" i="1"/>
  <c r="I247" i="1" s="1"/>
  <c r="H246" i="1"/>
  <c r="H247" i="1" s="1"/>
  <c r="G246" i="1"/>
  <c r="G247" i="1" s="1"/>
  <c r="F246" i="1"/>
  <c r="F247" i="1" s="1"/>
  <c r="B242" i="1"/>
  <c r="A242" i="1"/>
  <c r="J241" i="1"/>
  <c r="I241" i="1"/>
  <c r="H241" i="1"/>
  <c r="G241" i="1"/>
  <c r="F241" i="1"/>
  <c r="B232" i="1"/>
  <c r="A232" i="1"/>
  <c r="L231" i="1"/>
  <c r="J231" i="1"/>
  <c r="I231" i="1"/>
  <c r="H231" i="1"/>
  <c r="G231" i="1"/>
  <c r="F231" i="1"/>
  <c r="B223" i="1"/>
  <c r="A223" i="1"/>
  <c r="J222" i="1"/>
  <c r="J223" i="1" s="1"/>
  <c r="I222" i="1"/>
  <c r="I223" i="1" s="1"/>
  <c r="H222" i="1"/>
  <c r="H223" i="1" s="1"/>
  <c r="G222" i="1"/>
  <c r="G223" i="1" s="1"/>
  <c r="F222" i="1"/>
  <c r="F223" i="1" s="1"/>
  <c r="B218" i="1"/>
  <c r="A218" i="1"/>
  <c r="J217" i="1"/>
  <c r="I217" i="1"/>
  <c r="H217" i="1"/>
  <c r="G217" i="1"/>
  <c r="F217" i="1"/>
  <c r="B208" i="1"/>
  <c r="A208" i="1"/>
  <c r="L207" i="1"/>
  <c r="J207" i="1"/>
  <c r="I207" i="1"/>
  <c r="H207" i="1"/>
  <c r="G207" i="1"/>
  <c r="F207" i="1"/>
  <c r="B199" i="1"/>
  <c r="A199" i="1"/>
  <c r="J198" i="1"/>
  <c r="J199" i="1" s="1"/>
  <c r="I198" i="1"/>
  <c r="I199" i="1" s="1"/>
  <c r="H198" i="1"/>
  <c r="H199" i="1" s="1"/>
  <c r="G198" i="1"/>
  <c r="G199" i="1" s="1"/>
  <c r="F198" i="1"/>
  <c r="F199" i="1" s="1"/>
  <c r="B194" i="1"/>
  <c r="A194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70" i="1"/>
  <c r="A170" i="1"/>
  <c r="J169" i="1"/>
  <c r="I169" i="1"/>
  <c r="H169" i="1"/>
  <c r="G169" i="1"/>
  <c r="F169" i="1"/>
  <c r="B160" i="1"/>
  <c r="A160" i="1"/>
  <c r="L159" i="1"/>
  <c r="J159" i="1"/>
  <c r="I159" i="1"/>
  <c r="H159" i="1"/>
  <c r="G159" i="1"/>
  <c r="F159" i="1"/>
  <c r="B151" i="1"/>
  <c r="A151" i="1"/>
  <c r="J150" i="1"/>
  <c r="J151" i="1" s="1"/>
  <c r="I150" i="1"/>
  <c r="I151" i="1" s="1"/>
  <c r="H150" i="1"/>
  <c r="G150" i="1"/>
  <c r="G151" i="1" s="1"/>
  <c r="F150" i="1"/>
  <c r="F151" i="1" s="1"/>
  <c r="B146" i="1"/>
  <c r="A146" i="1"/>
  <c r="J145" i="1"/>
  <c r="I145" i="1"/>
  <c r="H145" i="1"/>
  <c r="G145" i="1"/>
  <c r="F145" i="1"/>
  <c r="A136" i="1"/>
  <c r="L135" i="1"/>
  <c r="J135" i="1"/>
  <c r="I135" i="1"/>
  <c r="H135" i="1"/>
  <c r="G135" i="1"/>
  <c r="F135" i="1"/>
  <c r="B127" i="1"/>
  <c r="A127" i="1"/>
  <c r="J126" i="1"/>
  <c r="J127" i="1" s="1"/>
  <c r="I126" i="1"/>
  <c r="I127" i="1" s="1"/>
  <c r="H126" i="1"/>
  <c r="H127" i="1" s="1"/>
  <c r="G126" i="1"/>
  <c r="G127" i="1" s="1"/>
  <c r="F126" i="1"/>
  <c r="F127" i="1" s="1"/>
  <c r="B122" i="1"/>
  <c r="A122" i="1"/>
  <c r="J121" i="1"/>
  <c r="I121" i="1"/>
  <c r="H121" i="1"/>
  <c r="G121" i="1"/>
  <c r="F121" i="1"/>
  <c r="B112" i="1"/>
  <c r="A112" i="1"/>
  <c r="L111" i="1"/>
  <c r="J111" i="1"/>
  <c r="I111" i="1"/>
  <c r="H111" i="1"/>
  <c r="G111" i="1"/>
  <c r="F111" i="1"/>
  <c r="B103" i="1"/>
  <c r="A103" i="1"/>
  <c r="J102" i="1"/>
  <c r="J103" i="1" s="1"/>
  <c r="I102" i="1"/>
  <c r="I103" i="1" s="1"/>
  <c r="H102" i="1"/>
  <c r="H103" i="1" s="1"/>
  <c r="G102" i="1"/>
  <c r="G103" i="1" s="1"/>
  <c r="F102" i="1"/>
  <c r="F103" i="1" s="1"/>
  <c r="B98" i="1"/>
  <c r="A98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J78" i="1"/>
  <c r="I78" i="1"/>
  <c r="H78" i="1"/>
  <c r="G78" i="1"/>
  <c r="F78" i="1"/>
  <c r="B72" i="1"/>
  <c r="A72" i="1"/>
  <c r="J71" i="1"/>
  <c r="I71" i="1"/>
  <c r="H71" i="1"/>
  <c r="G71" i="1"/>
  <c r="F71" i="1"/>
  <c r="B62" i="1"/>
  <c r="A62" i="1"/>
  <c r="L61" i="1"/>
  <c r="J61" i="1"/>
  <c r="I61" i="1"/>
  <c r="H61" i="1"/>
  <c r="G61" i="1"/>
  <c r="F61" i="1"/>
  <c r="B53" i="1"/>
  <c r="A53" i="1"/>
  <c r="J52" i="1"/>
  <c r="I52" i="1"/>
  <c r="H52" i="1"/>
  <c r="G52" i="1"/>
  <c r="F52" i="1"/>
  <c r="B48" i="1"/>
  <c r="A48" i="1"/>
  <c r="J47" i="1"/>
  <c r="I47" i="1"/>
  <c r="H47" i="1"/>
  <c r="G47" i="1"/>
  <c r="F47" i="1"/>
  <c r="B38" i="1"/>
  <c r="A38" i="1"/>
  <c r="L37" i="1"/>
  <c r="J37" i="1"/>
  <c r="I37" i="1"/>
  <c r="H37" i="1"/>
  <c r="G37" i="1"/>
  <c r="F37" i="1"/>
  <c r="B29" i="1"/>
  <c r="A29" i="1"/>
  <c r="J28" i="1"/>
  <c r="I28" i="1"/>
  <c r="H28" i="1"/>
  <c r="G28" i="1"/>
  <c r="F28" i="1"/>
  <c r="B24" i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5" i="1" l="1"/>
  <c r="J175" i="1"/>
  <c r="I175" i="1"/>
  <c r="H175" i="1"/>
  <c r="G175" i="1"/>
  <c r="H29" i="1"/>
  <c r="J53" i="1"/>
  <c r="I53" i="1"/>
  <c r="I79" i="1"/>
  <c r="G79" i="1"/>
  <c r="H53" i="1"/>
  <c r="J79" i="1"/>
  <c r="F79" i="1"/>
  <c r="J29" i="1"/>
  <c r="I29" i="1"/>
  <c r="F53" i="1"/>
  <c r="H79" i="1"/>
  <c r="G53" i="1"/>
  <c r="G29" i="1"/>
  <c r="F29" i="1"/>
  <c r="J248" i="1" l="1"/>
  <c r="I248" i="1"/>
  <c r="H248" i="1"/>
  <c r="G248" i="1"/>
  <c r="F248" i="1"/>
  <c r="L198" i="1"/>
  <c r="L193" i="1"/>
  <c r="L199" i="1"/>
  <c r="L102" i="1"/>
  <c r="L97" i="1"/>
  <c r="L103" i="1"/>
  <c r="L246" i="1"/>
  <c r="L241" i="1"/>
  <c r="L247" i="1"/>
  <c r="L175" i="1"/>
  <c r="L169" i="1"/>
  <c r="L174" i="1"/>
  <c r="L28" i="1"/>
  <c r="L78" i="1"/>
  <c r="L71" i="1"/>
  <c r="L79" i="1"/>
  <c r="L222" i="1"/>
  <c r="L217" i="1"/>
  <c r="L223" i="1"/>
  <c r="L53" i="1"/>
  <c r="L47" i="1"/>
  <c r="L52" i="1"/>
  <c r="L151" i="1"/>
  <c r="L145" i="1"/>
  <c r="L150" i="1"/>
  <c r="L126" i="1"/>
  <c r="L121" i="1"/>
  <c r="L127" i="1"/>
  <c r="L23" i="1"/>
  <c r="L29" i="1"/>
  <c r="L248" i="1"/>
</calcChain>
</file>

<file path=xl/sharedStrings.xml><?xml version="1.0" encoding="utf-8"?>
<sst xmlns="http://schemas.openxmlformats.org/spreadsheetml/2006/main" count="382" uniqueCount="129">
  <si>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</si>
  <si>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</si>
  <si>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</si>
  <si>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</si>
  <si>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</si>
  <si>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</si>
  <si>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</si>
  <si>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</si>
  <si>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</si>
  <si>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</si>
  <si>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</si>
  <si>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</si>
  <si>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</si>
  <si>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</si>
  <si>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</si>
  <si>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</si>
  <si>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</si>
  <si>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</si>
  <si>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</si>
  <si>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</si>
  <si>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</si>
  <si>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</si>
  <si>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</si>
  <si>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</si>
  <si>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</si>
  <si>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</si>
  <si>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</si>
  <si>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</si>
  <si>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</si>
  <si>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</si>
  <si>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</si>
  <si>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</si>
  <si>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</si>
  <si>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</si>
  <si>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</si>
  <si>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</si>
  <si>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</si>
  <si>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</si>
  <si>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</si>
  <si>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</si>
  <si>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</si>
  <si>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</si>
  <si>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Чай с сахаром</t>
  </si>
  <si>
    <t>Батон нарезной</t>
  </si>
  <si>
    <t>сыр</t>
  </si>
  <si>
    <t>Сыр твердый порциями</t>
  </si>
  <si>
    <t>100.1</t>
  </si>
  <si>
    <t>масло</t>
  </si>
  <si>
    <t>Масло сливочное</t>
  </si>
  <si>
    <t>сдоба</t>
  </si>
  <si>
    <t>Печенье</t>
  </si>
  <si>
    <t>МОУ "СОШ № 66 им. Н.И. Вавилова"</t>
  </si>
  <si>
    <t xml:space="preserve">Директор </t>
  </si>
  <si>
    <t>Казанцева М.В.</t>
  </si>
  <si>
    <t>Свекольник</t>
  </si>
  <si>
    <t>Печень по-строгановски</t>
  </si>
  <si>
    <t>Каша гречневая рассыпчатая</t>
  </si>
  <si>
    <t>Компот из смеси сухофруктов</t>
  </si>
  <si>
    <t>Хлеб пшеничный</t>
  </si>
  <si>
    <t>Хлеб ржаной</t>
  </si>
  <si>
    <t>Кисель из концентрата плодово-ягодного</t>
  </si>
  <si>
    <t>Ватрушка с повидлом</t>
  </si>
  <si>
    <t>543.2</t>
  </si>
  <si>
    <t>Запеканка творожная с соусом</t>
  </si>
  <si>
    <t>Чай с лимоном</t>
  </si>
  <si>
    <t>Сдобь выборгская</t>
  </si>
  <si>
    <t>566.1</t>
  </si>
  <si>
    <t>Суп картофельный с макаронными изделиями</t>
  </si>
  <si>
    <t>134.1</t>
  </si>
  <si>
    <t>Котлеты рыбные, припущенные соусом</t>
  </si>
  <si>
    <t>Каша из гороха с маслом</t>
  </si>
  <si>
    <t>418.1</t>
  </si>
  <si>
    <t>Напиток из шиповника</t>
  </si>
  <si>
    <t>Сок фруктовый</t>
  </si>
  <si>
    <t>518.1</t>
  </si>
  <si>
    <t>Каша пшеничная рассыпчатая</t>
  </si>
  <si>
    <t>Курица тушеная в соусе томатном</t>
  </si>
  <si>
    <t>Суп картофельный с бобовыми вегетарианский</t>
  </si>
  <si>
    <t>144.1</t>
  </si>
  <si>
    <t>Биточки из говядины, припущенные с соусом</t>
  </si>
  <si>
    <t>Макаронные изделия отварные</t>
  </si>
  <si>
    <t>Компот из смеси фруктов</t>
  </si>
  <si>
    <t>Каша из овсяных хлопьев "Геркулес"</t>
  </si>
  <si>
    <t>Сдобь "Новомоссковская"</t>
  </si>
  <si>
    <t>Щи из свежей капусты с картофелем на курином бульоне</t>
  </si>
  <si>
    <t>142.3</t>
  </si>
  <si>
    <t>Котлеты куриные, припущенные с соусом</t>
  </si>
  <si>
    <t>412.1</t>
  </si>
  <si>
    <t>Рис отварной с маслом</t>
  </si>
  <si>
    <t>Макаронник с мясом</t>
  </si>
  <si>
    <t>Пряник</t>
  </si>
  <si>
    <t>Рассольник ленинградский на курином бульоне</t>
  </si>
  <si>
    <t>144.2</t>
  </si>
  <si>
    <t>Рагу из птицы</t>
  </si>
  <si>
    <t>Компот из кураги</t>
  </si>
  <si>
    <t>512.1</t>
  </si>
  <si>
    <t>Каша манная молочная жидкая</t>
  </si>
  <si>
    <t>Борщ с капустой и картофелем вегетарианский</t>
  </si>
  <si>
    <t>128.1</t>
  </si>
  <si>
    <t>Курица в соусе томатном</t>
  </si>
  <si>
    <t>Плов из говядины</t>
  </si>
  <si>
    <t>Вафли</t>
  </si>
  <si>
    <t>Щи из свежей капусты с картофелем вегетарианские</t>
  </si>
  <si>
    <t>Рыба тушеная с овощами в соусе</t>
  </si>
  <si>
    <t>Каша "Дружба" молочная</t>
  </si>
  <si>
    <t>Булочка школьная</t>
  </si>
  <si>
    <t>яйцо</t>
  </si>
  <si>
    <t>Яйцо вареное</t>
  </si>
  <si>
    <t>Жаркое по домашнему</t>
  </si>
  <si>
    <t>Копмот из смеси сухофруктов</t>
  </si>
  <si>
    <t>Суп молочный с макаронными изделиями</t>
  </si>
  <si>
    <t>Булочка творожная</t>
  </si>
  <si>
    <t>Биточки куриные, припущенные с соусом</t>
  </si>
  <si>
    <t>Булочка "Устрица"</t>
  </si>
  <si>
    <t>Пирожок печеный из слобного теста с картофелем</t>
  </si>
  <si>
    <t>Компот из замороженной ягоды</t>
  </si>
  <si>
    <t>511.1</t>
  </si>
  <si>
    <t>Косичка с сахаром</t>
  </si>
  <si>
    <t>555.1</t>
  </si>
  <si>
    <t>Булочка ванильная</t>
  </si>
  <si>
    <t>543.3</t>
  </si>
  <si>
    <t>Пирожки печеные из сдобного теста с картофельным фаршем</t>
  </si>
  <si>
    <t>Булочка "Нежная"</t>
  </si>
  <si>
    <t>Котлеты из говядины, припущенные с соусом</t>
  </si>
  <si>
    <t>Рогалик с сахаром</t>
  </si>
  <si>
    <t>555.4</t>
  </si>
  <si>
    <t>Пирожки печеные из сдобного теста с повидлом</t>
  </si>
  <si>
    <t>Пирожки печеные из сдобного теста с капустным фаршем</t>
  </si>
  <si>
    <t>441.2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</si>
</sst>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8"/>
  <sheetViews>
    <sheetView tabSelected="1" zoomScale="110" zoomScaleNormal="110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T251" sqref="T2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51</v>
      </c>
      <c r="D1" s="55"/>
      <c r="E1" s="55"/>
      <c r="F1" s="13" t="s">
        <v>16</v>
      </c>
      <c r="G1" s="2" t="s">
        <v>17</v>
      </c>
      <c r="H1" s="56" t="s">
        <v>52</v>
      </c>
      <c r="I1" s="56"/>
      <c r="J1" s="56"/>
      <c r="K1" s="56"/>
    </row>
    <row r="2" spans="1:12" ht="18" x14ac:dyDescent="0.2">
      <c r="A2" s="37" t="s">
        <v>6</v>
      </c>
      <c r="C2" s="2"/>
      <c r="G2" s="2" t="s">
        <v>18</v>
      </c>
      <c r="H2" s="56" t="s">
        <v>53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40" t="s">
        <v>9</v>
      </c>
      <c r="G3" s="2" t="s">
        <v>19</v>
      </c>
      <c r="H3" s="49">
        <v>9</v>
      </c>
      <c r="I3" s="49">
        <v>1</v>
      </c>
      <c r="J3" s="50">
        <v>2025</v>
      </c>
      <c r="K3" s="1"/>
    </row>
    <row r="4" spans="1:12" x14ac:dyDescent="0.2">
      <c r="C4" s="2"/>
      <c r="D4" s="4"/>
      <c r="H4" s="51" t="s">
        <v>38</v>
      </c>
      <c r="I4" s="51" t="s">
        <v>39</v>
      </c>
      <c r="J4" s="51" t="s">
        <v>40</v>
      </c>
    </row>
    <row r="5" spans="1:12" ht="33.75" x14ac:dyDescent="0.2">
      <c r="A5" s="47" t="s">
        <v>14</v>
      </c>
      <c r="B5" s="48" t="s">
        <v>15</v>
      </c>
      <c r="C5" s="38" t="s">
        <v>0</v>
      </c>
      <c r="D5" s="38" t="s">
        <v>13</v>
      </c>
      <c r="E5" s="38" t="s">
        <v>12</v>
      </c>
      <c r="F5" s="38" t="s">
        <v>36</v>
      </c>
      <c r="G5" s="38" t="s">
        <v>1</v>
      </c>
      <c r="H5" s="38" t="s">
        <v>2</v>
      </c>
      <c r="I5" s="38" t="s">
        <v>3</v>
      </c>
      <c r="J5" s="38" t="s">
        <v>10</v>
      </c>
      <c r="K5" s="39" t="s">
        <v>11</v>
      </c>
      <c r="L5" s="38" t="s">
        <v>37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1" t="s">
        <v>41</v>
      </c>
      <c r="F6" s="42">
        <v>200</v>
      </c>
      <c r="G6" s="42">
        <v>7.54</v>
      </c>
      <c r="H6" s="42">
        <v>3.96</v>
      </c>
      <c r="I6" s="42">
        <v>27.28</v>
      </c>
      <c r="J6" s="42">
        <v>200.5</v>
      </c>
      <c r="K6" s="43">
        <v>260</v>
      </c>
      <c r="L6" s="42"/>
    </row>
    <row r="7" spans="1:12" ht="15" x14ac:dyDescent="0.25">
      <c r="A7" s="24"/>
      <c r="B7" s="16"/>
      <c r="C7" s="11"/>
      <c r="D7" s="6" t="s">
        <v>22</v>
      </c>
      <c r="E7" s="44" t="s">
        <v>42</v>
      </c>
      <c r="F7" s="45">
        <v>200</v>
      </c>
      <c r="G7" s="45">
        <v>0.2</v>
      </c>
      <c r="H7" s="45">
        <v>0</v>
      </c>
      <c r="I7" s="45">
        <v>7.02</v>
      </c>
      <c r="J7" s="45">
        <v>28.46</v>
      </c>
      <c r="K7" s="46">
        <v>493</v>
      </c>
      <c r="L7" s="45"/>
    </row>
    <row r="8" spans="1:12" ht="15" x14ac:dyDescent="0.25">
      <c r="A8" s="24"/>
      <c r="B8" s="16"/>
      <c r="C8" s="11"/>
      <c r="D8" s="7" t="s">
        <v>23</v>
      </c>
      <c r="E8" s="44" t="s">
        <v>43</v>
      </c>
      <c r="F8" s="45">
        <v>40</v>
      </c>
      <c r="G8" s="45">
        <v>3</v>
      </c>
      <c r="H8" s="45">
        <v>1.8</v>
      </c>
      <c r="I8" s="45">
        <v>13.9</v>
      </c>
      <c r="J8" s="45">
        <v>104.8</v>
      </c>
      <c r="K8" s="46">
        <v>111</v>
      </c>
      <c r="L8" s="45"/>
    </row>
    <row r="9" spans="1:12" ht="15" x14ac:dyDescent="0.25">
      <c r="A9" s="24"/>
      <c r="B9" s="16"/>
      <c r="C9" s="11"/>
      <c r="D9" s="7" t="s">
        <v>24</v>
      </c>
      <c r="E9" s="44"/>
      <c r="F9" s="45"/>
      <c r="G9" s="45"/>
      <c r="H9" s="45"/>
      <c r="I9" s="45"/>
      <c r="J9" s="45"/>
      <c r="K9" s="46"/>
      <c r="L9" s="45"/>
    </row>
    <row r="10" spans="1:12" ht="15" x14ac:dyDescent="0.25">
      <c r="A10" s="24"/>
      <c r="B10" s="16"/>
      <c r="C10" s="11"/>
      <c r="D10" s="7" t="s">
        <v>44</v>
      </c>
      <c r="E10" s="44" t="s">
        <v>45</v>
      </c>
      <c r="F10" s="45">
        <v>10</v>
      </c>
      <c r="G10" s="45">
        <v>2.3199999999999998</v>
      </c>
      <c r="H10" s="45">
        <v>2.95</v>
      </c>
      <c r="I10" s="45">
        <v>0</v>
      </c>
      <c r="J10" s="45">
        <v>36.4</v>
      </c>
      <c r="K10" s="46" t="s">
        <v>46</v>
      </c>
      <c r="L10" s="45"/>
    </row>
    <row r="11" spans="1:12" ht="15" x14ac:dyDescent="0.25">
      <c r="A11" s="24"/>
      <c r="B11" s="16"/>
      <c r="C11" s="11"/>
      <c r="D11" s="6" t="s">
        <v>47</v>
      </c>
      <c r="E11" s="44" t="s">
        <v>48</v>
      </c>
      <c r="F11" s="45">
        <v>10</v>
      </c>
      <c r="G11" s="45">
        <v>0.13</v>
      </c>
      <c r="H11" s="45">
        <v>5.15</v>
      </c>
      <c r="I11" s="45">
        <v>0.17</v>
      </c>
      <c r="J11" s="45">
        <v>56.6</v>
      </c>
      <c r="K11" s="46">
        <v>105</v>
      </c>
      <c r="L11" s="45"/>
    </row>
    <row r="12" spans="1:12" ht="15" x14ac:dyDescent="0.25">
      <c r="A12" s="24"/>
      <c r="B12" s="16"/>
      <c r="C12" s="11"/>
      <c r="D12" s="6" t="s">
        <v>49</v>
      </c>
      <c r="E12" s="44" t="s">
        <v>50</v>
      </c>
      <c r="F12" s="45">
        <v>40</v>
      </c>
      <c r="G12" s="45">
        <v>3</v>
      </c>
      <c r="H12" s="45">
        <v>2.72</v>
      </c>
      <c r="I12" s="45">
        <v>20.96</v>
      </c>
      <c r="J12" s="45">
        <v>136.84</v>
      </c>
      <c r="K12" s="46">
        <v>590</v>
      </c>
      <c r="L12" s="45"/>
    </row>
    <row r="13" spans="1:12" ht="15" x14ac:dyDescent="0.25">
      <c r="A13" s="25"/>
      <c r="B13" s="18"/>
      <c r="C13" s="8"/>
      <c r="D13" s="19" t="s">
        <v>35</v>
      </c>
      <c r="E13" s="9"/>
      <c r="F13" s="20">
        <f>SUM(F6:F12)</f>
        <v>500</v>
      </c>
      <c r="G13" s="20">
        <f t="shared" ref="G13:J13" si="0">SUM(G6:G12)</f>
        <v>16.190000000000001</v>
      </c>
      <c r="H13" s="20">
        <f t="shared" si="0"/>
        <v>16.580000000000002</v>
      </c>
      <c r="I13" s="20">
        <f t="shared" si="0"/>
        <v>69.33</v>
      </c>
      <c r="J13" s="20">
        <f t="shared" si="0"/>
        <v>563.6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4"/>
      <c r="F14" s="45"/>
      <c r="G14" s="45"/>
      <c r="H14" s="45"/>
      <c r="I14" s="45"/>
      <c r="J14" s="45"/>
      <c r="K14" s="46"/>
      <c r="L14" s="45"/>
    </row>
    <row r="15" spans="1:12" ht="15" x14ac:dyDescent="0.25">
      <c r="A15" s="24"/>
      <c r="B15" s="16"/>
      <c r="C15" s="11"/>
      <c r="D15" s="7" t="s">
        <v>27</v>
      </c>
      <c r="E15" s="44" t="s">
        <v>54</v>
      </c>
      <c r="F15" s="45">
        <v>200</v>
      </c>
      <c r="G15" s="45">
        <v>1.8</v>
      </c>
      <c r="H15" s="45">
        <v>5.88</v>
      </c>
      <c r="I15" s="45">
        <v>17.54</v>
      </c>
      <c r="J15" s="45">
        <v>132.08000000000001</v>
      </c>
      <c r="K15" s="46">
        <v>131</v>
      </c>
      <c r="L15" s="45"/>
    </row>
    <row r="16" spans="1:12" ht="15" x14ac:dyDescent="0.25">
      <c r="A16" s="24"/>
      <c r="B16" s="16"/>
      <c r="C16" s="11"/>
      <c r="D16" s="7" t="s">
        <v>28</v>
      </c>
      <c r="E16" s="44" t="s">
        <v>55</v>
      </c>
      <c r="F16" s="45">
        <v>90</v>
      </c>
      <c r="G16" s="45">
        <v>10.67</v>
      </c>
      <c r="H16" s="45">
        <v>11.82</v>
      </c>
      <c r="I16" s="45">
        <v>12.35</v>
      </c>
      <c r="J16" s="45">
        <v>189.52</v>
      </c>
      <c r="K16" s="46">
        <v>405</v>
      </c>
      <c r="L16" s="45"/>
    </row>
    <row r="17" spans="1:12" ht="15" x14ac:dyDescent="0.25">
      <c r="A17" s="24"/>
      <c r="B17" s="16"/>
      <c r="C17" s="11"/>
      <c r="D17" s="7" t="s">
        <v>29</v>
      </c>
      <c r="E17" s="44" t="s">
        <v>56</v>
      </c>
      <c r="F17" s="45">
        <v>150</v>
      </c>
      <c r="G17" s="45">
        <v>8.64</v>
      </c>
      <c r="H17" s="45">
        <v>7.91</v>
      </c>
      <c r="I17" s="45">
        <v>38.85</v>
      </c>
      <c r="J17" s="45">
        <v>225.67</v>
      </c>
      <c r="K17" s="46">
        <v>291</v>
      </c>
      <c r="L17" s="45"/>
    </row>
    <row r="18" spans="1:12" ht="15" x14ac:dyDescent="0.25">
      <c r="A18" s="24"/>
      <c r="B18" s="16"/>
      <c r="C18" s="11"/>
      <c r="D18" s="7" t="s">
        <v>30</v>
      </c>
      <c r="E18" s="44" t="s">
        <v>57</v>
      </c>
      <c r="F18" s="45">
        <v>200</v>
      </c>
      <c r="G18" s="45">
        <v>0.08</v>
      </c>
      <c r="H18" s="45">
        <v>0</v>
      </c>
      <c r="I18" s="45">
        <v>10.62</v>
      </c>
      <c r="J18" s="45">
        <v>40.44</v>
      </c>
      <c r="K18" s="46">
        <v>508</v>
      </c>
      <c r="L18" s="45"/>
    </row>
    <row r="19" spans="1:12" ht="15" x14ac:dyDescent="0.25">
      <c r="A19" s="24"/>
      <c r="B19" s="16"/>
      <c r="C19" s="11"/>
      <c r="D19" s="7" t="s">
        <v>31</v>
      </c>
      <c r="E19" s="44" t="s">
        <v>58</v>
      </c>
      <c r="F19" s="45">
        <v>30</v>
      </c>
      <c r="G19" s="45">
        <v>2.37</v>
      </c>
      <c r="H19" s="45">
        <v>0.3</v>
      </c>
      <c r="I19" s="45">
        <v>14.76</v>
      </c>
      <c r="J19" s="45">
        <v>70.5</v>
      </c>
      <c r="K19" s="46">
        <v>108</v>
      </c>
      <c r="L19" s="45"/>
    </row>
    <row r="20" spans="1:12" ht="15" x14ac:dyDescent="0.25">
      <c r="A20" s="24"/>
      <c r="B20" s="16"/>
      <c r="C20" s="11"/>
      <c r="D20" s="7" t="s">
        <v>32</v>
      </c>
      <c r="E20" s="44" t="s">
        <v>59</v>
      </c>
      <c r="F20" s="45">
        <v>30</v>
      </c>
      <c r="G20" s="45">
        <v>1.98</v>
      </c>
      <c r="H20" s="45">
        <v>0.36</v>
      </c>
      <c r="I20" s="45">
        <v>10.02</v>
      </c>
      <c r="J20" s="45">
        <v>52.2</v>
      </c>
      <c r="K20" s="46">
        <v>109</v>
      </c>
      <c r="L20" s="45"/>
    </row>
    <row r="21" spans="1:12" ht="15" x14ac:dyDescent="0.25">
      <c r="A21" s="24"/>
      <c r="B21" s="16"/>
      <c r="C21" s="11"/>
      <c r="D21" s="6"/>
      <c r="E21" s="44"/>
      <c r="F21" s="45"/>
      <c r="G21" s="45"/>
      <c r="H21" s="45"/>
      <c r="I21" s="45"/>
      <c r="J21" s="45"/>
      <c r="K21" s="46"/>
      <c r="L21" s="45"/>
    </row>
    <row r="22" spans="1:12" ht="15" x14ac:dyDescent="0.25">
      <c r="A22" s="24"/>
      <c r="B22" s="16"/>
      <c r="C22" s="11"/>
      <c r="D22" s="6"/>
      <c r="E22" s="44"/>
      <c r="F22" s="45"/>
      <c r="G22" s="45"/>
      <c r="H22" s="45"/>
      <c r="I22" s="45"/>
      <c r="J22" s="45"/>
      <c r="K22" s="46"/>
      <c r="L22" s="45"/>
    </row>
    <row r="23" spans="1:12" ht="15" x14ac:dyDescent="0.25">
      <c r="A23" s="25"/>
      <c r="B23" s="18"/>
      <c r="C23" s="8"/>
      <c r="D23" s="19" t="s">
        <v>35</v>
      </c>
      <c r="E23" s="9"/>
      <c r="F23" s="20">
        <f>SUM(F14:F22)</f>
        <v>700</v>
      </c>
      <c r="G23" s="20">
        <f t="shared" ref="G23:J23" si="2">SUM(G14:G22)</f>
        <v>25.54</v>
      </c>
      <c r="H23" s="20">
        <f t="shared" si="2"/>
        <v>26.27</v>
      </c>
      <c r="I23" s="20">
        <f t="shared" si="2"/>
        <v>104.14000000000001</v>
      </c>
      <c r="J23" s="20">
        <f t="shared" si="2"/>
        <v>710.41000000000008</v>
      </c>
      <c r="K23" s="26"/>
      <c r="L23" s="20">
        <f ca="1">SUM(L20:L28)</f>
        <v>0</v>
      </c>
    </row>
    <row r="24" spans="1:12" ht="15" x14ac:dyDescent="0.25">
      <c r="A24" s="27">
        <f>A6</f>
        <v>1</v>
      </c>
      <c r="B24" s="14">
        <f>B6</f>
        <v>1</v>
      </c>
      <c r="C24" s="10" t="s">
        <v>33</v>
      </c>
      <c r="D24" s="12" t="s">
        <v>30</v>
      </c>
      <c r="E24" s="44" t="s">
        <v>60</v>
      </c>
      <c r="F24" s="45">
        <v>200</v>
      </c>
      <c r="G24" s="45">
        <v>0</v>
      </c>
      <c r="H24" s="45">
        <v>0</v>
      </c>
      <c r="I24" s="45">
        <v>18</v>
      </c>
      <c r="J24" s="45">
        <v>95</v>
      </c>
      <c r="K24" s="46">
        <v>614</v>
      </c>
      <c r="L24" s="45"/>
    </row>
    <row r="25" spans="1:12" ht="15" x14ac:dyDescent="0.25">
      <c r="A25" s="24"/>
      <c r="B25" s="16"/>
      <c r="C25" s="11"/>
      <c r="D25" s="12" t="s">
        <v>34</v>
      </c>
      <c r="E25" s="44" t="s">
        <v>61</v>
      </c>
      <c r="F25" s="45">
        <v>100</v>
      </c>
      <c r="G25" s="45">
        <v>7.74</v>
      </c>
      <c r="H25" s="45">
        <v>7.97</v>
      </c>
      <c r="I25" s="45">
        <v>21.16</v>
      </c>
      <c r="J25" s="45">
        <v>206.93</v>
      </c>
      <c r="K25" s="46" t="s">
        <v>62</v>
      </c>
      <c r="L25" s="45"/>
    </row>
    <row r="26" spans="1:12" ht="15" x14ac:dyDescent="0.25">
      <c r="A26" s="24"/>
      <c r="B26" s="16"/>
      <c r="C26" s="11"/>
      <c r="D26" s="6"/>
      <c r="E26" s="44"/>
      <c r="F26" s="45"/>
      <c r="G26" s="45"/>
      <c r="H26" s="45"/>
      <c r="I26" s="45"/>
      <c r="J26" s="45"/>
      <c r="K26" s="46"/>
      <c r="L26" s="45"/>
    </row>
    <row r="27" spans="1:12" ht="15" x14ac:dyDescent="0.25">
      <c r="A27" s="24"/>
      <c r="B27" s="16"/>
      <c r="C27" s="11"/>
      <c r="D27" s="6"/>
      <c r="E27" s="44"/>
      <c r="F27" s="45"/>
      <c r="G27" s="45"/>
      <c r="H27" s="45"/>
      <c r="I27" s="45"/>
      <c r="J27" s="45"/>
      <c r="K27" s="46"/>
      <c r="L27" s="45"/>
    </row>
    <row r="28" spans="1:12" ht="15" x14ac:dyDescent="0.25">
      <c r="A28" s="25"/>
      <c r="B28" s="18"/>
      <c r="C28" s="8"/>
      <c r="D28" s="19" t="s">
        <v>35</v>
      </c>
      <c r="E28" s="9"/>
      <c r="F28" s="20">
        <f>SUM(F24:F27)</f>
        <v>300</v>
      </c>
      <c r="G28" s="20">
        <f t="shared" ref="G28:J28" si="3">SUM(G24:G27)</f>
        <v>7.74</v>
      </c>
      <c r="H28" s="20">
        <f t="shared" si="3"/>
        <v>7.97</v>
      </c>
      <c r="I28" s="20">
        <f t="shared" si="3"/>
        <v>39.159999999999997</v>
      </c>
      <c r="J28" s="20">
        <f t="shared" si="3"/>
        <v>301.93</v>
      </c>
      <c r="K28" s="26"/>
      <c r="L28" s="20">
        <f ca="1">SUM(L21:L27)</f>
        <v>0</v>
      </c>
    </row>
    <row r="29" spans="1:12" ht="15.75" thickBot="1" x14ac:dyDescent="0.25">
      <c r="A29" s="30">
        <f>A6</f>
        <v>1</v>
      </c>
      <c r="B29" s="31">
        <f>B6</f>
        <v>1</v>
      </c>
      <c r="C29" s="52" t="s">
        <v>4</v>
      </c>
      <c r="D29" s="53"/>
      <c r="E29" s="32"/>
      <c r="F29" s="33">
        <f>F13+F23+F28</f>
        <v>1500</v>
      </c>
      <c r="G29" s="33">
        <f t="shared" ref="G29:J29" si="4">G13+G23+G28</f>
        <v>49.470000000000006</v>
      </c>
      <c r="H29" s="33">
        <f t="shared" si="4"/>
        <v>50.82</v>
      </c>
      <c r="I29" s="33">
        <f t="shared" si="4"/>
        <v>212.63000000000002</v>
      </c>
      <c r="J29" s="33">
        <f t="shared" si="4"/>
        <v>1575.9400000000003</v>
      </c>
      <c r="K29" s="34"/>
      <c r="L29" s="33">
        <f ca="1">L13+L23+L28</f>
        <v>0</v>
      </c>
    </row>
    <row r="30" spans="1:12" ht="15" x14ac:dyDescent="0.25">
      <c r="A30" s="15">
        <v>1</v>
      </c>
      <c r="B30" s="16">
        <v>2</v>
      </c>
      <c r="C30" s="23" t="s">
        <v>20</v>
      </c>
      <c r="D30" s="5" t="s">
        <v>21</v>
      </c>
      <c r="E30" s="41" t="s">
        <v>63</v>
      </c>
      <c r="F30" s="42">
        <v>200</v>
      </c>
      <c r="G30" s="42">
        <v>11.37</v>
      </c>
      <c r="H30" s="42">
        <v>13.53</v>
      </c>
      <c r="I30" s="42">
        <v>21.45</v>
      </c>
      <c r="J30" s="42">
        <v>327.48</v>
      </c>
      <c r="K30" s="43">
        <v>301</v>
      </c>
      <c r="L30" s="42"/>
    </row>
    <row r="31" spans="1:12" ht="15" x14ac:dyDescent="0.25">
      <c r="A31" s="15"/>
      <c r="B31" s="16"/>
      <c r="C31" s="11"/>
      <c r="D31" s="6" t="s">
        <v>22</v>
      </c>
      <c r="E31" s="44" t="s">
        <v>64</v>
      </c>
      <c r="F31" s="45">
        <v>200</v>
      </c>
      <c r="G31" s="45">
        <v>0.26</v>
      </c>
      <c r="H31" s="45">
        <v>0</v>
      </c>
      <c r="I31" s="45">
        <v>7.24</v>
      </c>
      <c r="J31" s="45">
        <v>30.84</v>
      </c>
      <c r="K31" s="46">
        <v>494</v>
      </c>
      <c r="L31" s="45"/>
    </row>
    <row r="32" spans="1:12" ht="15" x14ac:dyDescent="0.25">
      <c r="A32" s="15"/>
      <c r="B32" s="16"/>
      <c r="C32" s="11"/>
      <c r="D32" s="7" t="s">
        <v>23</v>
      </c>
      <c r="E32" s="44" t="s">
        <v>65</v>
      </c>
      <c r="F32" s="45">
        <v>100</v>
      </c>
      <c r="G32" s="45">
        <v>5.17</v>
      </c>
      <c r="H32" s="45">
        <v>3.85</v>
      </c>
      <c r="I32" s="45">
        <v>41.2</v>
      </c>
      <c r="J32" s="45">
        <v>202.24</v>
      </c>
      <c r="K32" s="46" t="s">
        <v>66</v>
      </c>
      <c r="L32" s="45"/>
    </row>
    <row r="33" spans="1:12" ht="15" x14ac:dyDescent="0.25">
      <c r="A33" s="15"/>
      <c r="B33" s="16"/>
      <c r="C33" s="11"/>
      <c r="D33" s="7" t="s">
        <v>24</v>
      </c>
      <c r="E33" s="44"/>
      <c r="F33" s="45"/>
      <c r="G33" s="45"/>
      <c r="H33" s="45"/>
      <c r="I33" s="45"/>
      <c r="J33" s="45"/>
      <c r="K33" s="46"/>
      <c r="L33" s="45"/>
    </row>
    <row r="34" spans="1:12" ht="15" x14ac:dyDescent="0.25">
      <c r="A34" s="15"/>
      <c r="B34" s="16"/>
      <c r="C34" s="11"/>
      <c r="D34" s="7"/>
      <c r="E34" s="44"/>
      <c r="F34" s="45"/>
      <c r="G34" s="45"/>
      <c r="H34" s="45"/>
      <c r="I34" s="45"/>
      <c r="J34" s="45"/>
      <c r="K34" s="46"/>
      <c r="L34" s="45"/>
    </row>
    <row r="35" spans="1:12" ht="15" x14ac:dyDescent="0.25">
      <c r="A35" s="15"/>
      <c r="B35" s="16"/>
      <c r="C35" s="11"/>
      <c r="D35" s="6"/>
      <c r="E35" s="44"/>
      <c r="F35" s="45"/>
      <c r="G35" s="45"/>
      <c r="H35" s="45"/>
      <c r="I35" s="45"/>
      <c r="J35" s="45"/>
      <c r="K35" s="46"/>
      <c r="L35" s="45"/>
    </row>
    <row r="36" spans="1:12" ht="15" x14ac:dyDescent="0.25">
      <c r="A36" s="15"/>
      <c r="B36" s="16"/>
      <c r="C36" s="11"/>
      <c r="D36" s="6"/>
      <c r="E36" s="44"/>
      <c r="F36" s="45"/>
      <c r="G36" s="45"/>
      <c r="H36" s="45"/>
      <c r="I36" s="45"/>
      <c r="J36" s="45"/>
      <c r="K36" s="46"/>
      <c r="L36" s="45"/>
    </row>
    <row r="37" spans="1:12" ht="15" x14ac:dyDescent="0.25">
      <c r="A37" s="17"/>
      <c r="B37" s="18"/>
      <c r="C37" s="8"/>
      <c r="D37" s="19" t="s">
        <v>35</v>
      </c>
      <c r="E37" s="9"/>
      <c r="F37" s="20">
        <f>SUM(F30:F36)</f>
        <v>500</v>
      </c>
      <c r="G37" s="20">
        <f t="shared" ref="G37" si="5">SUM(G30:G36)</f>
        <v>16.799999999999997</v>
      </c>
      <c r="H37" s="20">
        <f t="shared" ref="H37" si="6">SUM(H30:H36)</f>
        <v>17.38</v>
      </c>
      <c r="I37" s="20">
        <f t="shared" ref="I37" si="7">SUM(I30:I36)</f>
        <v>69.89</v>
      </c>
      <c r="J37" s="20">
        <f t="shared" ref="J37" si="8">SUM(J30:J36)</f>
        <v>560.55999999999995</v>
      </c>
      <c r="K37" s="26"/>
      <c r="L37" s="20">
        <f t="shared" ref="L37:L61" si="9">SUM(L30:L36)</f>
        <v>0</v>
      </c>
    </row>
    <row r="38" spans="1:12" ht="15" x14ac:dyDescent="0.25">
      <c r="A38" s="14">
        <f>A30</f>
        <v>1</v>
      </c>
      <c r="B38" s="14">
        <f>B30</f>
        <v>2</v>
      </c>
      <c r="C38" s="10" t="s">
        <v>25</v>
      </c>
      <c r="D38" s="7" t="s">
        <v>26</v>
      </c>
      <c r="E38" s="44"/>
      <c r="F38" s="45"/>
      <c r="G38" s="45"/>
      <c r="H38" s="45"/>
      <c r="I38" s="45"/>
      <c r="J38" s="45"/>
      <c r="K38" s="46"/>
      <c r="L38" s="45"/>
    </row>
    <row r="39" spans="1:12" ht="15" x14ac:dyDescent="0.25">
      <c r="A39" s="15"/>
      <c r="B39" s="16"/>
      <c r="C39" s="11"/>
      <c r="D39" s="7" t="s">
        <v>27</v>
      </c>
      <c r="E39" s="44" t="s">
        <v>67</v>
      </c>
      <c r="F39" s="45">
        <v>200</v>
      </c>
      <c r="G39" s="45">
        <v>2.46</v>
      </c>
      <c r="H39" s="45">
        <v>5.36</v>
      </c>
      <c r="I39" s="45">
        <v>13.94</v>
      </c>
      <c r="J39" s="45">
        <v>105.46</v>
      </c>
      <c r="K39" s="46" t="s">
        <v>68</v>
      </c>
      <c r="L39" s="45"/>
    </row>
    <row r="40" spans="1:12" ht="15" x14ac:dyDescent="0.25">
      <c r="A40" s="15"/>
      <c r="B40" s="16"/>
      <c r="C40" s="11"/>
      <c r="D40" s="7" t="s">
        <v>28</v>
      </c>
      <c r="E40" s="44" t="s">
        <v>69</v>
      </c>
      <c r="F40" s="45">
        <v>90</v>
      </c>
      <c r="G40" s="45">
        <v>9.26</v>
      </c>
      <c r="H40" s="45">
        <v>11.02</v>
      </c>
      <c r="I40" s="45">
        <v>1.93</v>
      </c>
      <c r="J40" s="45">
        <v>108.21</v>
      </c>
      <c r="K40" s="46">
        <v>343</v>
      </c>
      <c r="L40" s="45"/>
    </row>
    <row r="41" spans="1:12" ht="15" x14ac:dyDescent="0.25">
      <c r="A41" s="15"/>
      <c r="B41" s="16"/>
      <c r="C41" s="11"/>
      <c r="D41" s="7" t="s">
        <v>29</v>
      </c>
      <c r="E41" s="44" t="s">
        <v>70</v>
      </c>
      <c r="F41" s="45">
        <v>150</v>
      </c>
      <c r="G41" s="45">
        <v>9.9</v>
      </c>
      <c r="H41" s="45">
        <v>9.84</v>
      </c>
      <c r="I41" s="45">
        <v>55.91</v>
      </c>
      <c r="J41" s="45">
        <v>326.49</v>
      </c>
      <c r="K41" s="46" t="s">
        <v>71</v>
      </c>
      <c r="L41" s="45"/>
    </row>
    <row r="42" spans="1:12" ht="15" x14ac:dyDescent="0.25">
      <c r="A42" s="15"/>
      <c r="B42" s="16"/>
      <c r="C42" s="11"/>
      <c r="D42" s="7" t="s">
        <v>30</v>
      </c>
      <c r="E42" s="44" t="s">
        <v>72</v>
      </c>
      <c r="F42" s="45">
        <v>200</v>
      </c>
      <c r="G42" s="45">
        <v>0.32</v>
      </c>
      <c r="H42" s="45">
        <v>0</v>
      </c>
      <c r="I42" s="45">
        <v>11.46</v>
      </c>
      <c r="J42" s="45">
        <v>48.32</v>
      </c>
      <c r="K42" s="46">
        <v>519</v>
      </c>
      <c r="L42" s="45"/>
    </row>
    <row r="43" spans="1:12" ht="15" x14ac:dyDescent="0.25">
      <c r="A43" s="15"/>
      <c r="B43" s="16"/>
      <c r="C43" s="11"/>
      <c r="D43" s="7" t="s">
        <v>31</v>
      </c>
      <c r="E43" s="44" t="s">
        <v>58</v>
      </c>
      <c r="F43" s="45">
        <v>30</v>
      </c>
      <c r="G43" s="45">
        <v>2.37</v>
      </c>
      <c r="H43" s="45">
        <v>0.3</v>
      </c>
      <c r="I43" s="45">
        <v>14.76</v>
      </c>
      <c r="J43" s="45">
        <v>70.5</v>
      </c>
      <c r="K43" s="46">
        <v>108</v>
      </c>
      <c r="L43" s="45"/>
    </row>
    <row r="44" spans="1:12" ht="15" x14ac:dyDescent="0.25">
      <c r="A44" s="15"/>
      <c r="B44" s="16"/>
      <c r="C44" s="11"/>
      <c r="D44" s="7" t="s">
        <v>32</v>
      </c>
      <c r="E44" s="44" t="s">
        <v>59</v>
      </c>
      <c r="F44" s="45">
        <v>30</v>
      </c>
      <c r="G44" s="45">
        <v>1.98</v>
      </c>
      <c r="H44" s="45">
        <v>0.36</v>
      </c>
      <c r="I44" s="45">
        <v>10.02</v>
      </c>
      <c r="J44" s="45">
        <v>52.2</v>
      </c>
      <c r="K44" s="46">
        <v>109</v>
      </c>
      <c r="L44" s="45"/>
    </row>
    <row r="45" spans="1:12" ht="15" x14ac:dyDescent="0.25">
      <c r="A45" s="15"/>
      <c r="B45" s="16"/>
      <c r="C45" s="11"/>
      <c r="D45" s="6"/>
      <c r="E45" s="44"/>
      <c r="F45" s="45"/>
      <c r="G45" s="45"/>
      <c r="H45" s="45"/>
      <c r="I45" s="45"/>
      <c r="J45" s="45"/>
      <c r="K45" s="46"/>
      <c r="L45" s="45"/>
    </row>
    <row r="46" spans="1:12" ht="15" x14ac:dyDescent="0.25">
      <c r="A46" s="15"/>
      <c r="B46" s="16"/>
      <c r="C46" s="11"/>
      <c r="D46" s="6"/>
      <c r="E46" s="44"/>
      <c r="F46" s="45"/>
      <c r="G46" s="45"/>
      <c r="H46" s="45"/>
      <c r="I46" s="45"/>
      <c r="J46" s="45"/>
      <c r="K46" s="46"/>
      <c r="L46" s="45"/>
    </row>
    <row r="47" spans="1:12" ht="15" x14ac:dyDescent="0.25">
      <c r="A47" s="17"/>
      <c r="B47" s="18"/>
      <c r="C47" s="8"/>
      <c r="D47" s="19" t="s">
        <v>35</v>
      </c>
      <c r="E47" s="9"/>
      <c r="F47" s="20">
        <f>SUM(F38:F46)</f>
        <v>700</v>
      </c>
      <c r="G47" s="20">
        <f t="shared" ref="G47" si="10">SUM(G38:G46)</f>
        <v>26.29</v>
      </c>
      <c r="H47" s="20">
        <f t="shared" ref="H47" si="11">SUM(H38:H46)</f>
        <v>26.88</v>
      </c>
      <c r="I47" s="20">
        <f t="shared" ref="I47" si="12">SUM(I38:I46)</f>
        <v>108.02000000000001</v>
      </c>
      <c r="J47" s="20">
        <f t="shared" ref="J47" si="13">SUM(J38:J46)</f>
        <v>711.18000000000006</v>
      </c>
      <c r="K47" s="26"/>
      <c r="L47" s="20">
        <f t="shared" ref="L47" ca="1" si="14">SUM(L44:L52)</f>
        <v>0</v>
      </c>
    </row>
    <row r="48" spans="1:12" ht="15" x14ac:dyDescent="0.25">
      <c r="A48" s="14">
        <f>A30</f>
        <v>1</v>
      </c>
      <c r="B48" s="14">
        <f>B30</f>
        <v>2</v>
      </c>
      <c r="C48" s="10" t="s">
        <v>33</v>
      </c>
      <c r="D48" s="12" t="s">
        <v>30</v>
      </c>
      <c r="E48" s="44" t="s">
        <v>73</v>
      </c>
      <c r="F48" s="45">
        <v>200</v>
      </c>
      <c r="G48" s="45">
        <v>0.2</v>
      </c>
      <c r="H48" s="45">
        <v>0.2</v>
      </c>
      <c r="I48" s="45">
        <v>22.8</v>
      </c>
      <c r="J48" s="45">
        <v>100</v>
      </c>
      <c r="K48" s="46" t="s">
        <v>74</v>
      </c>
      <c r="L48" s="45"/>
    </row>
    <row r="49" spans="1:12" ht="15" x14ac:dyDescent="0.25">
      <c r="A49" s="15"/>
      <c r="B49" s="16"/>
      <c r="C49" s="11"/>
      <c r="D49" s="12" t="s">
        <v>34</v>
      </c>
      <c r="E49" s="44" t="s">
        <v>113</v>
      </c>
      <c r="F49" s="45">
        <v>100</v>
      </c>
      <c r="G49" s="45">
        <v>7.59</v>
      </c>
      <c r="H49" s="45">
        <v>7.73</v>
      </c>
      <c r="I49" s="45">
        <v>22.07</v>
      </c>
      <c r="J49" s="45">
        <v>217.04</v>
      </c>
      <c r="K49" s="46">
        <v>454</v>
      </c>
      <c r="L49" s="45"/>
    </row>
    <row r="50" spans="1:12" ht="15" x14ac:dyDescent="0.25">
      <c r="A50" s="15"/>
      <c r="B50" s="16"/>
      <c r="C50" s="11"/>
      <c r="D50" s="6"/>
      <c r="E50" s="44"/>
      <c r="F50" s="45"/>
      <c r="G50" s="45"/>
      <c r="H50" s="45"/>
      <c r="I50" s="45"/>
      <c r="J50" s="45"/>
      <c r="K50" s="46"/>
      <c r="L50" s="45"/>
    </row>
    <row r="51" spans="1:12" ht="15" x14ac:dyDescent="0.25">
      <c r="A51" s="15"/>
      <c r="B51" s="16"/>
      <c r="C51" s="11"/>
      <c r="D51" s="6"/>
      <c r="E51" s="44"/>
      <c r="F51" s="45"/>
      <c r="G51" s="45"/>
      <c r="H51" s="45"/>
      <c r="I51" s="45"/>
      <c r="J51" s="45"/>
      <c r="K51" s="46"/>
      <c r="L51" s="45"/>
    </row>
    <row r="52" spans="1:12" ht="15" x14ac:dyDescent="0.25">
      <c r="A52" s="17"/>
      <c r="B52" s="18"/>
      <c r="C52" s="8"/>
      <c r="D52" s="19" t="s">
        <v>35</v>
      </c>
      <c r="E52" s="9"/>
      <c r="F52" s="20">
        <f>SUM(F48:F51)</f>
        <v>300</v>
      </c>
      <c r="G52" s="20">
        <f t="shared" ref="G52" si="15">SUM(G48:G51)</f>
        <v>7.79</v>
      </c>
      <c r="H52" s="20">
        <f t="shared" ref="H52" si="16">SUM(H48:H51)</f>
        <v>7.9300000000000006</v>
      </c>
      <c r="I52" s="20">
        <f t="shared" ref="I52" si="17">SUM(I48:I51)</f>
        <v>44.870000000000005</v>
      </c>
      <c r="J52" s="20">
        <f t="shared" ref="J52" si="18">SUM(J48:J51)</f>
        <v>317.03999999999996</v>
      </c>
      <c r="K52" s="26"/>
      <c r="L52" s="20">
        <f t="shared" ref="L52" ca="1" si="19">SUM(L45:L51)</f>
        <v>0</v>
      </c>
    </row>
    <row r="53" spans="1:12" ht="15.75" customHeight="1" thickBot="1" x14ac:dyDescent="0.25">
      <c r="A53" s="35">
        <f>A30</f>
        <v>1</v>
      </c>
      <c r="B53" s="35">
        <f>B30</f>
        <v>2</v>
      </c>
      <c r="C53" s="52" t="s">
        <v>4</v>
      </c>
      <c r="D53" s="53"/>
      <c r="E53" s="32"/>
      <c r="F53" s="33">
        <f>F37+F47+F52</f>
        <v>1500</v>
      </c>
      <c r="G53" s="33">
        <f t="shared" ref="G53:J53" si="20">G37+G47+G52</f>
        <v>50.879999999999995</v>
      </c>
      <c r="H53" s="33">
        <f t="shared" si="20"/>
        <v>52.19</v>
      </c>
      <c r="I53" s="33">
        <f t="shared" si="20"/>
        <v>222.78000000000003</v>
      </c>
      <c r="J53" s="33">
        <f t="shared" si="20"/>
        <v>1588.78</v>
      </c>
      <c r="K53" s="34"/>
      <c r="L53" s="33">
        <f ca="1">L37+L47+L52</f>
        <v>0</v>
      </c>
    </row>
    <row r="54" spans="1:12" ht="15" x14ac:dyDescent="0.25">
      <c r="A54" s="21">
        <v>1</v>
      </c>
      <c r="B54" s="22">
        <v>3</v>
      </c>
      <c r="C54" s="23" t="s">
        <v>20</v>
      </c>
      <c r="D54" s="5" t="s">
        <v>21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4"/>
      <c r="B55" s="16"/>
      <c r="C55" s="11"/>
      <c r="D55" s="6" t="s">
        <v>22</v>
      </c>
      <c r="E55" s="44" t="s">
        <v>42</v>
      </c>
      <c r="F55" s="45">
        <v>200</v>
      </c>
      <c r="G55" s="45">
        <v>0.2</v>
      </c>
      <c r="H55" s="45">
        <v>0</v>
      </c>
      <c r="I55" s="45">
        <v>7.02</v>
      </c>
      <c r="J55" s="45">
        <v>28.46</v>
      </c>
      <c r="K55" s="46">
        <v>493</v>
      </c>
      <c r="L55" s="45"/>
    </row>
    <row r="56" spans="1:12" ht="15" x14ac:dyDescent="0.25">
      <c r="A56" s="24"/>
      <c r="B56" s="16"/>
      <c r="C56" s="11"/>
      <c r="D56" s="7" t="s">
        <v>23</v>
      </c>
      <c r="E56" s="44" t="s">
        <v>43</v>
      </c>
      <c r="F56" s="45">
        <v>60</v>
      </c>
      <c r="G56" s="45">
        <v>4.5</v>
      </c>
      <c r="H56" s="45">
        <v>2.74</v>
      </c>
      <c r="I56" s="45">
        <v>20.84</v>
      </c>
      <c r="J56" s="45">
        <v>157.19999999999999</v>
      </c>
      <c r="K56" s="46">
        <v>564</v>
      </c>
      <c r="L56" s="45"/>
    </row>
    <row r="57" spans="1:12" ht="15" x14ac:dyDescent="0.25">
      <c r="A57" s="24"/>
      <c r="B57" s="16"/>
      <c r="C57" s="11"/>
      <c r="D57" s="7" t="s">
        <v>29</v>
      </c>
      <c r="E57" s="44" t="s">
        <v>75</v>
      </c>
      <c r="F57" s="45">
        <v>150</v>
      </c>
      <c r="G57" s="45">
        <v>6.51</v>
      </c>
      <c r="H57" s="45">
        <v>3.42</v>
      </c>
      <c r="I57" s="45">
        <v>33.22</v>
      </c>
      <c r="J57" s="45">
        <v>198.52</v>
      </c>
      <c r="K57" s="46">
        <v>243</v>
      </c>
      <c r="L57" s="45"/>
    </row>
    <row r="58" spans="1:12" ht="15" x14ac:dyDescent="0.25">
      <c r="A58" s="24"/>
      <c r="B58" s="16"/>
      <c r="C58" s="11"/>
      <c r="D58" s="7" t="s">
        <v>28</v>
      </c>
      <c r="E58" s="44" t="s">
        <v>76</v>
      </c>
      <c r="F58" s="45">
        <v>90</v>
      </c>
      <c r="G58" s="45">
        <v>7.03</v>
      </c>
      <c r="H58" s="45">
        <v>12.63</v>
      </c>
      <c r="I58" s="45">
        <v>15.6</v>
      </c>
      <c r="J58" s="45">
        <v>201.32</v>
      </c>
      <c r="K58" s="46">
        <v>250</v>
      </c>
      <c r="L58" s="45"/>
    </row>
    <row r="59" spans="1:12" ht="15" x14ac:dyDescent="0.25">
      <c r="A59" s="24"/>
      <c r="B59" s="16"/>
      <c r="C59" s="11"/>
      <c r="D59" s="6"/>
      <c r="E59" s="44"/>
      <c r="F59" s="45"/>
      <c r="G59" s="45"/>
      <c r="H59" s="45"/>
      <c r="I59" s="45"/>
      <c r="J59" s="45"/>
      <c r="K59" s="46"/>
      <c r="L59" s="45"/>
    </row>
    <row r="60" spans="1:12" ht="15" x14ac:dyDescent="0.25">
      <c r="A60" s="24"/>
      <c r="B60" s="16"/>
      <c r="C60" s="11"/>
      <c r="D60" s="6"/>
      <c r="E60" s="44"/>
      <c r="F60" s="45"/>
      <c r="G60" s="45"/>
      <c r="H60" s="45"/>
      <c r="I60" s="45"/>
      <c r="J60" s="45"/>
      <c r="K60" s="46"/>
      <c r="L60" s="45"/>
    </row>
    <row r="61" spans="1:12" ht="15" x14ac:dyDescent="0.25">
      <c r="A61" s="25"/>
      <c r="B61" s="18"/>
      <c r="C61" s="8"/>
      <c r="D61" s="19" t="s">
        <v>35</v>
      </c>
      <c r="E61" s="9"/>
      <c r="F61" s="20">
        <f>SUM(F54:F60)</f>
        <v>500</v>
      </c>
      <c r="G61" s="20">
        <f t="shared" ref="G61" si="21">SUM(G54:G60)</f>
        <v>18.240000000000002</v>
      </c>
      <c r="H61" s="20">
        <f t="shared" ref="H61" si="22">SUM(H54:H60)</f>
        <v>18.79</v>
      </c>
      <c r="I61" s="20">
        <f t="shared" ref="I61" si="23">SUM(I54:I60)</f>
        <v>76.679999999999993</v>
      </c>
      <c r="J61" s="20">
        <f t="shared" ref="J61" si="24">SUM(J54:J60)</f>
        <v>585.5</v>
      </c>
      <c r="K61" s="26"/>
      <c r="L61" s="20">
        <f t="shared" si="9"/>
        <v>0</v>
      </c>
    </row>
    <row r="62" spans="1:12" ht="15" x14ac:dyDescent="0.25">
      <c r="A62" s="27">
        <f>A54</f>
        <v>1</v>
      </c>
      <c r="B62" s="14">
        <f>B54</f>
        <v>3</v>
      </c>
      <c r="C62" s="10" t="s">
        <v>25</v>
      </c>
      <c r="D62" s="7" t="s">
        <v>26</v>
      </c>
      <c r="E62" s="44"/>
      <c r="F62" s="45"/>
      <c r="G62" s="45"/>
      <c r="H62" s="45"/>
      <c r="I62" s="45"/>
      <c r="J62" s="45"/>
      <c r="K62" s="46"/>
      <c r="L62" s="45"/>
    </row>
    <row r="63" spans="1:12" ht="15" x14ac:dyDescent="0.25">
      <c r="A63" s="24"/>
      <c r="B63" s="16"/>
      <c r="C63" s="11"/>
      <c r="D63" s="7" t="s">
        <v>27</v>
      </c>
      <c r="E63" s="44" t="s">
        <v>77</v>
      </c>
      <c r="F63" s="45">
        <v>200</v>
      </c>
      <c r="G63" s="45">
        <v>4.5</v>
      </c>
      <c r="H63" s="45">
        <v>3.54</v>
      </c>
      <c r="I63" s="45">
        <v>19.28</v>
      </c>
      <c r="J63" s="45">
        <v>128.22</v>
      </c>
      <c r="K63" s="46" t="s">
        <v>78</v>
      </c>
      <c r="L63" s="45"/>
    </row>
    <row r="64" spans="1:12" ht="15" x14ac:dyDescent="0.25">
      <c r="A64" s="24"/>
      <c r="B64" s="16"/>
      <c r="C64" s="11"/>
      <c r="D64" s="7" t="s">
        <v>28</v>
      </c>
      <c r="E64" s="44" t="s">
        <v>79</v>
      </c>
      <c r="F64" s="45">
        <v>90</v>
      </c>
      <c r="G64" s="45">
        <v>11.69</v>
      </c>
      <c r="H64" s="45">
        <v>16.100000000000001</v>
      </c>
      <c r="I64" s="45">
        <v>6.2</v>
      </c>
      <c r="J64" s="45">
        <v>171.06</v>
      </c>
      <c r="K64" s="46">
        <v>343</v>
      </c>
      <c r="L64" s="45"/>
    </row>
    <row r="65" spans="1:12" ht="15" x14ac:dyDescent="0.25">
      <c r="A65" s="24"/>
      <c r="B65" s="16"/>
      <c r="C65" s="11"/>
      <c r="D65" s="7" t="s">
        <v>29</v>
      </c>
      <c r="E65" s="44" t="s">
        <v>80</v>
      </c>
      <c r="F65" s="45">
        <v>150</v>
      </c>
      <c r="G65" s="45">
        <v>5.8</v>
      </c>
      <c r="H65" s="45">
        <v>6.91</v>
      </c>
      <c r="I65" s="45">
        <v>49.55</v>
      </c>
      <c r="J65" s="45">
        <v>248.04</v>
      </c>
      <c r="K65" s="46">
        <v>405</v>
      </c>
      <c r="L65" s="45"/>
    </row>
    <row r="66" spans="1:12" ht="15" x14ac:dyDescent="0.25">
      <c r="A66" s="24"/>
      <c r="B66" s="16"/>
      <c r="C66" s="11"/>
      <c r="D66" s="7" t="s">
        <v>30</v>
      </c>
      <c r="E66" s="44" t="s">
        <v>81</v>
      </c>
      <c r="F66" s="45">
        <v>200</v>
      </c>
      <c r="G66" s="45">
        <v>0.08</v>
      </c>
      <c r="H66" s="45">
        <v>0</v>
      </c>
      <c r="I66" s="45">
        <v>10.62</v>
      </c>
      <c r="J66" s="45">
        <v>40.44</v>
      </c>
      <c r="K66" s="46">
        <v>508</v>
      </c>
      <c r="L66" s="45"/>
    </row>
    <row r="67" spans="1:12" ht="15" x14ac:dyDescent="0.25">
      <c r="A67" s="24"/>
      <c r="B67" s="16"/>
      <c r="C67" s="11"/>
      <c r="D67" s="7" t="s">
        <v>31</v>
      </c>
      <c r="E67" s="44" t="s">
        <v>58</v>
      </c>
      <c r="F67" s="45">
        <v>30</v>
      </c>
      <c r="G67" s="45">
        <v>2.37</v>
      </c>
      <c r="H67" s="45">
        <v>0.3</v>
      </c>
      <c r="I67" s="45">
        <v>14.76</v>
      </c>
      <c r="J67" s="45">
        <v>70.5</v>
      </c>
      <c r="K67" s="46">
        <v>108</v>
      </c>
      <c r="L67" s="45"/>
    </row>
    <row r="68" spans="1:12" ht="15" x14ac:dyDescent="0.25">
      <c r="A68" s="24"/>
      <c r="B68" s="16"/>
      <c r="C68" s="11"/>
      <c r="D68" s="7" t="s">
        <v>32</v>
      </c>
      <c r="E68" s="44" t="s">
        <v>59</v>
      </c>
      <c r="F68" s="45">
        <v>30</v>
      </c>
      <c r="G68" s="45">
        <v>1.98</v>
      </c>
      <c r="H68" s="45">
        <v>0.36</v>
      </c>
      <c r="I68" s="45">
        <v>10.02</v>
      </c>
      <c r="J68" s="45">
        <v>52.2</v>
      </c>
      <c r="K68" s="46">
        <v>109</v>
      </c>
      <c r="L68" s="45"/>
    </row>
    <row r="69" spans="1:12" ht="15" x14ac:dyDescent="0.25">
      <c r="A69" s="24"/>
      <c r="B69" s="16"/>
      <c r="C69" s="11"/>
      <c r="D69" s="6"/>
      <c r="E69" s="44"/>
      <c r="F69" s="45"/>
      <c r="G69" s="45"/>
      <c r="H69" s="45"/>
      <c r="I69" s="45"/>
      <c r="J69" s="45"/>
      <c r="K69" s="46"/>
      <c r="L69" s="45"/>
    </row>
    <row r="70" spans="1:12" ht="15" x14ac:dyDescent="0.25">
      <c r="A70" s="24"/>
      <c r="B70" s="16"/>
      <c r="C70" s="11"/>
      <c r="D70" s="6"/>
      <c r="E70" s="44"/>
      <c r="F70" s="45"/>
      <c r="G70" s="45"/>
      <c r="H70" s="45"/>
      <c r="I70" s="45"/>
      <c r="J70" s="45"/>
      <c r="K70" s="46"/>
      <c r="L70" s="45"/>
    </row>
    <row r="71" spans="1:12" ht="15" x14ac:dyDescent="0.25">
      <c r="A71" s="25"/>
      <c r="B71" s="18"/>
      <c r="C71" s="8"/>
      <c r="D71" s="19" t="s">
        <v>35</v>
      </c>
      <c r="E71" s="9"/>
      <c r="F71" s="20">
        <f>SUM(F62:F70)</f>
        <v>700</v>
      </c>
      <c r="G71" s="20">
        <f t="shared" ref="G71" si="25">SUM(G62:G70)</f>
        <v>26.419999999999998</v>
      </c>
      <c r="H71" s="20">
        <f t="shared" ref="H71" si="26">SUM(H62:H70)</f>
        <v>27.21</v>
      </c>
      <c r="I71" s="20">
        <f t="shared" ref="I71" si="27">SUM(I62:I70)</f>
        <v>110.43</v>
      </c>
      <c r="J71" s="20">
        <f t="shared" ref="J71" si="28">SUM(J62:J70)</f>
        <v>710.46</v>
      </c>
      <c r="K71" s="26"/>
      <c r="L71" s="20">
        <f t="shared" ref="L71" ca="1" si="29">SUM(L68:L78)</f>
        <v>0</v>
      </c>
    </row>
    <row r="72" spans="1:12" ht="15" x14ac:dyDescent="0.25">
      <c r="A72" s="27">
        <f>A54</f>
        <v>1</v>
      </c>
      <c r="B72" s="14">
        <f>B54</f>
        <v>3</v>
      </c>
      <c r="C72" s="10" t="s">
        <v>33</v>
      </c>
      <c r="D72" s="12" t="s">
        <v>34</v>
      </c>
      <c r="E72" s="44" t="s">
        <v>114</v>
      </c>
      <c r="F72" s="45">
        <v>100</v>
      </c>
      <c r="G72" s="45">
        <v>7.35</v>
      </c>
      <c r="H72" s="45">
        <v>7.77</v>
      </c>
      <c r="I72" s="45">
        <v>31.66</v>
      </c>
      <c r="J72" s="45">
        <v>206.93</v>
      </c>
      <c r="K72" s="46">
        <v>540</v>
      </c>
      <c r="L72" s="45"/>
    </row>
    <row r="73" spans="1:12" ht="15" x14ac:dyDescent="0.25">
      <c r="A73" s="24"/>
      <c r="B73" s="16"/>
      <c r="C73" s="11"/>
      <c r="D73" s="12" t="s">
        <v>30</v>
      </c>
      <c r="E73" s="44" t="s">
        <v>115</v>
      </c>
      <c r="F73" s="45">
        <v>200</v>
      </c>
      <c r="G73" s="45">
        <v>0.3</v>
      </c>
      <c r="H73" s="45">
        <v>0.12</v>
      </c>
      <c r="I73" s="45">
        <v>9.18</v>
      </c>
      <c r="J73" s="45">
        <v>39.74</v>
      </c>
      <c r="K73" s="46" t="s">
        <v>116</v>
      </c>
      <c r="L73" s="45"/>
    </row>
    <row r="74" spans="1:12" ht="15" x14ac:dyDescent="0.25">
      <c r="A74" s="24"/>
      <c r="B74" s="16"/>
      <c r="C74" s="11"/>
      <c r="D74" s="12"/>
      <c r="E74" s="44"/>
      <c r="F74" s="45"/>
      <c r="G74" s="45"/>
      <c r="H74" s="45"/>
      <c r="I74" s="45"/>
      <c r="J74" s="45"/>
      <c r="K74" s="46"/>
      <c r="L74" s="45"/>
    </row>
    <row r="75" spans="1:12" ht="15" x14ac:dyDescent="0.25">
      <c r="A75" s="24"/>
      <c r="B75" s="16"/>
      <c r="C75" s="11"/>
      <c r="D75" s="12"/>
      <c r="E75" s="44"/>
      <c r="F75" s="45"/>
      <c r="G75" s="45"/>
      <c r="H75" s="45"/>
      <c r="I75" s="45"/>
      <c r="J75" s="45"/>
      <c r="K75" s="46"/>
      <c r="L75" s="45"/>
    </row>
    <row r="76" spans="1:12" ht="15" x14ac:dyDescent="0.25">
      <c r="A76" s="24"/>
      <c r="B76" s="16"/>
      <c r="C76" s="11"/>
      <c r="D76" s="6"/>
      <c r="E76" s="44"/>
      <c r="F76" s="45"/>
      <c r="G76" s="45"/>
      <c r="H76" s="45"/>
      <c r="I76" s="45"/>
      <c r="J76" s="45"/>
      <c r="K76" s="46"/>
      <c r="L76" s="45"/>
    </row>
    <row r="77" spans="1:12" ht="15" x14ac:dyDescent="0.25">
      <c r="A77" s="24"/>
      <c r="B77" s="16"/>
      <c r="C77" s="11"/>
      <c r="D77" s="6"/>
      <c r="E77" s="44"/>
      <c r="F77" s="45"/>
      <c r="G77" s="45"/>
      <c r="H77" s="45"/>
      <c r="I77" s="45"/>
      <c r="J77" s="45"/>
      <c r="K77" s="46"/>
      <c r="L77" s="45"/>
    </row>
    <row r="78" spans="1:12" ht="15" x14ac:dyDescent="0.25">
      <c r="A78" s="25"/>
      <c r="B78" s="18"/>
      <c r="C78" s="8"/>
      <c r="D78" s="19" t="s">
        <v>35</v>
      </c>
      <c r="E78" s="9"/>
      <c r="F78" s="20">
        <f>SUM(F72:F77)</f>
        <v>300</v>
      </c>
      <c r="G78" s="20">
        <f t="shared" ref="G78" si="30">SUM(G72:G77)</f>
        <v>7.6499999999999995</v>
      </c>
      <c r="H78" s="20">
        <f t="shared" ref="H78" si="31">SUM(H72:H77)</f>
        <v>7.89</v>
      </c>
      <c r="I78" s="20">
        <f t="shared" ref="I78" si="32">SUM(I72:I77)</f>
        <v>40.840000000000003</v>
      </c>
      <c r="J78" s="20">
        <f t="shared" ref="J78" si="33">SUM(J72:J77)</f>
        <v>246.67000000000002</v>
      </c>
      <c r="K78" s="26"/>
      <c r="L78" s="20">
        <f t="shared" ref="L78" ca="1" si="34">SUM(L69:L77)</f>
        <v>0</v>
      </c>
    </row>
    <row r="79" spans="1:12" ht="15.75" customHeight="1" thickBot="1" x14ac:dyDescent="0.25">
      <c r="A79" s="30">
        <f>A54</f>
        <v>1</v>
      </c>
      <c r="B79" s="31">
        <f>B54</f>
        <v>3</v>
      </c>
      <c r="C79" s="52" t="s">
        <v>4</v>
      </c>
      <c r="D79" s="53"/>
      <c r="E79" s="32"/>
      <c r="F79" s="33">
        <f>F61+F71+F78</f>
        <v>1500</v>
      </c>
      <c r="G79" s="33">
        <f t="shared" ref="G79:J79" si="35">G61+G71+G78</f>
        <v>52.309999999999995</v>
      </c>
      <c r="H79" s="33">
        <f t="shared" si="35"/>
        <v>53.89</v>
      </c>
      <c r="I79" s="33">
        <f t="shared" si="35"/>
        <v>227.95000000000002</v>
      </c>
      <c r="J79" s="33">
        <f t="shared" si="35"/>
        <v>1542.63</v>
      </c>
      <c r="K79" s="34"/>
      <c r="L79" s="33">
        <f ca="1">L61+L71+L78</f>
        <v>0</v>
      </c>
    </row>
    <row r="80" spans="1:12" ht="15" x14ac:dyDescent="0.25">
      <c r="A80" s="21">
        <v>1</v>
      </c>
      <c r="B80" s="22">
        <v>4</v>
      </c>
      <c r="C80" s="23" t="s">
        <v>20</v>
      </c>
      <c r="D80" s="5" t="s">
        <v>21</v>
      </c>
      <c r="E80" s="41" t="s">
        <v>82</v>
      </c>
      <c r="F80" s="42">
        <v>200</v>
      </c>
      <c r="G80" s="42">
        <v>8.16</v>
      </c>
      <c r="H80" s="42">
        <v>8.9600000000000009</v>
      </c>
      <c r="I80" s="42">
        <v>32.81</v>
      </c>
      <c r="J80" s="42">
        <v>314.89999999999998</v>
      </c>
      <c r="K80" s="43">
        <v>266</v>
      </c>
      <c r="L80" s="42"/>
    </row>
    <row r="81" spans="1:12" ht="15" x14ac:dyDescent="0.25">
      <c r="A81" s="24"/>
      <c r="B81" s="16"/>
      <c r="C81" s="11"/>
      <c r="D81" s="6" t="s">
        <v>22</v>
      </c>
      <c r="E81" s="44" t="s">
        <v>64</v>
      </c>
      <c r="F81" s="45">
        <v>200</v>
      </c>
      <c r="G81" s="45">
        <v>0.26</v>
      </c>
      <c r="H81" s="45">
        <v>0</v>
      </c>
      <c r="I81" s="45">
        <v>7.24</v>
      </c>
      <c r="J81" s="45">
        <v>30.84</v>
      </c>
      <c r="K81" s="46">
        <v>494</v>
      </c>
      <c r="L81" s="45"/>
    </row>
    <row r="82" spans="1:12" ht="15" x14ac:dyDescent="0.25">
      <c r="A82" s="24"/>
      <c r="B82" s="16"/>
      <c r="C82" s="11"/>
      <c r="D82" s="7" t="s">
        <v>23</v>
      </c>
      <c r="E82" s="44" t="s">
        <v>83</v>
      </c>
      <c r="F82" s="45">
        <v>100</v>
      </c>
      <c r="G82" s="45">
        <v>7.94</v>
      </c>
      <c r="H82" s="45">
        <v>7.87</v>
      </c>
      <c r="I82" s="45">
        <v>27.37</v>
      </c>
      <c r="J82" s="45">
        <v>229.31</v>
      </c>
      <c r="K82" s="46">
        <v>542</v>
      </c>
      <c r="L82" s="45"/>
    </row>
    <row r="83" spans="1:12" ht="15" x14ac:dyDescent="0.25">
      <c r="A83" s="24"/>
      <c r="B83" s="16"/>
      <c r="C83" s="11"/>
      <c r="D83" s="7" t="s">
        <v>24</v>
      </c>
      <c r="E83" s="44"/>
      <c r="F83" s="45"/>
      <c r="G83" s="45"/>
      <c r="H83" s="45"/>
      <c r="I83" s="45"/>
      <c r="J83" s="45"/>
      <c r="K83" s="46"/>
      <c r="L83" s="45"/>
    </row>
    <row r="84" spans="1:12" ht="15" x14ac:dyDescent="0.25">
      <c r="A84" s="24"/>
      <c r="B84" s="16"/>
      <c r="C84" s="11"/>
      <c r="D84" s="7"/>
      <c r="E84" s="44"/>
      <c r="F84" s="45"/>
      <c r="G84" s="45"/>
      <c r="H84" s="45"/>
      <c r="I84" s="45"/>
      <c r="J84" s="45"/>
      <c r="K84" s="46"/>
      <c r="L84" s="45"/>
    </row>
    <row r="85" spans="1:12" ht="15" x14ac:dyDescent="0.25">
      <c r="A85" s="24"/>
      <c r="B85" s="16"/>
      <c r="C85" s="11"/>
      <c r="D85" s="6"/>
      <c r="E85" s="44"/>
      <c r="F85" s="45"/>
      <c r="G85" s="45"/>
      <c r="H85" s="45"/>
      <c r="I85" s="45"/>
      <c r="J85" s="45"/>
      <c r="K85" s="46"/>
      <c r="L85" s="45"/>
    </row>
    <row r="86" spans="1:12" ht="15" x14ac:dyDescent="0.25">
      <c r="A86" s="24"/>
      <c r="B86" s="16"/>
      <c r="C86" s="11"/>
      <c r="D86" s="6"/>
      <c r="E86" s="44"/>
      <c r="F86" s="45"/>
      <c r="G86" s="45"/>
      <c r="H86" s="45"/>
      <c r="I86" s="45"/>
      <c r="J86" s="45"/>
      <c r="K86" s="46"/>
      <c r="L86" s="45"/>
    </row>
    <row r="87" spans="1:12" ht="15" x14ac:dyDescent="0.25">
      <c r="A87" s="25"/>
      <c r="B87" s="18"/>
      <c r="C87" s="8"/>
      <c r="D87" s="19" t="s">
        <v>35</v>
      </c>
      <c r="E87" s="9"/>
      <c r="F87" s="20">
        <f>SUM(F80:F86)</f>
        <v>500</v>
      </c>
      <c r="G87" s="20">
        <f t="shared" ref="G87" si="36">SUM(G80:G86)</f>
        <v>16.36</v>
      </c>
      <c r="H87" s="20">
        <f t="shared" ref="H87" si="37">SUM(H80:H86)</f>
        <v>16.830000000000002</v>
      </c>
      <c r="I87" s="20">
        <f t="shared" ref="I87" si="38">SUM(I80:I86)</f>
        <v>67.42</v>
      </c>
      <c r="J87" s="20">
        <f t="shared" ref="J87" si="39">SUM(J80:J86)</f>
        <v>575.04999999999995</v>
      </c>
      <c r="K87" s="26"/>
      <c r="L87" s="20">
        <f t="shared" ref="L87:L111" si="40">SUM(L80:L86)</f>
        <v>0</v>
      </c>
    </row>
    <row r="88" spans="1:12" ht="15" x14ac:dyDescent="0.25">
      <c r="A88" s="27">
        <f>A80</f>
        <v>1</v>
      </c>
      <c r="B88" s="14">
        <f>B80</f>
        <v>4</v>
      </c>
      <c r="C88" s="10" t="s">
        <v>25</v>
      </c>
      <c r="D88" s="7" t="s">
        <v>26</v>
      </c>
      <c r="E88" s="44"/>
      <c r="F88" s="45"/>
      <c r="G88" s="45"/>
      <c r="H88" s="45"/>
      <c r="I88" s="45"/>
      <c r="J88" s="45"/>
      <c r="K88" s="46"/>
      <c r="L88" s="45"/>
    </row>
    <row r="89" spans="1:12" ht="15" x14ac:dyDescent="0.25">
      <c r="A89" s="24"/>
      <c r="B89" s="16"/>
      <c r="C89" s="11"/>
      <c r="D89" s="7" t="s">
        <v>27</v>
      </c>
      <c r="E89" s="44" t="s">
        <v>84</v>
      </c>
      <c r="F89" s="45">
        <v>200</v>
      </c>
      <c r="G89" s="45">
        <v>4.24</v>
      </c>
      <c r="H89" s="45">
        <v>6.22</v>
      </c>
      <c r="I89" s="45">
        <v>9.44</v>
      </c>
      <c r="J89" s="45">
        <v>98.01</v>
      </c>
      <c r="K89" s="46" t="s">
        <v>85</v>
      </c>
      <c r="L89" s="45"/>
    </row>
    <row r="90" spans="1:12" ht="15" x14ac:dyDescent="0.25">
      <c r="A90" s="24"/>
      <c r="B90" s="16"/>
      <c r="C90" s="11"/>
      <c r="D90" s="7" t="s">
        <v>28</v>
      </c>
      <c r="E90" s="44" t="s">
        <v>86</v>
      </c>
      <c r="F90" s="45">
        <v>90</v>
      </c>
      <c r="G90" s="45">
        <v>12.28</v>
      </c>
      <c r="H90" s="45">
        <v>11.88</v>
      </c>
      <c r="I90" s="45">
        <v>16.28</v>
      </c>
      <c r="J90" s="45">
        <v>220.28</v>
      </c>
      <c r="K90" s="46" t="s">
        <v>87</v>
      </c>
      <c r="L90" s="45"/>
    </row>
    <row r="91" spans="1:12" ht="15" x14ac:dyDescent="0.25">
      <c r="A91" s="24"/>
      <c r="B91" s="16"/>
      <c r="C91" s="11"/>
      <c r="D91" s="7" t="s">
        <v>29</v>
      </c>
      <c r="E91" s="44" t="s">
        <v>88</v>
      </c>
      <c r="F91" s="45">
        <v>150</v>
      </c>
      <c r="G91" s="45">
        <v>3.87</v>
      </c>
      <c r="H91" s="45">
        <v>7.7</v>
      </c>
      <c r="I91" s="45">
        <v>42.08</v>
      </c>
      <c r="J91" s="45">
        <v>223.03</v>
      </c>
      <c r="K91" s="46">
        <v>414</v>
      </c>
      <c r="L91" s="45"/>
    </row>
    <row r="92" spans="1:12" ht="15" x14ac:dyDescent="0.25">
      <c r="A92" s="24"/>
      <c r="B92" s="16"/>
      <c r="C92" s="11"/>
      <c r="D92" s="7" t="s">
        <v>30</v>
      </c>
      <c r="E92" s="44" t="s">
        <v>72</v>
      </c>
      <c r="F92" s="45">
        <v>200</v>
      </c>
      <c r="G92" s="45">
        <v>0.32</v>
      </c>
      <c r="H92" s="45">
        <v>0</v>
      </c>
      <c r="I92" s="45">
        <v>11.46</v>
      </c>
      <c r="J92" s="45">
        <v>48.32</v>
      </c>
      <c r="K92" s="46">
        <v>519</v>
      </c>
      <c r="L92" s="45"/>
    </row>
    <row r="93" spans="1:12" ht="15" x14ac:dyDescent="0.25">
      <c r="A93" s="24"/>
      <c r="B93" s="16"/>
      <c r="C93" s="11"/>
      <c r="D93" s="7" t="s">
        <v>31</v>
      </c>
      <c r="E93" s="44" t="s">
        <v>58</v>
      </c>
      <c r="F93" s="45">
        <v>30</v>
      </c>
      <c r="G93" s="45">
        <v>2.37</v>
      </c>
      <c r="H93" s="45">
        <v>0.3</v>
      </c>
      <c r="I93" s="45">
        <v>14.76</v>
      </c>
      <c r="J93" s="45">
        <v>70.5</v>
      </c>
      <c r="K93" s="46">
        <v>108</v>
      </c>
      <c r="L93" s="45"/>
    </row>
    <row r="94" spans="1:12" ht="15" x14ac:dyDescent="0.25">
      <c r="A94" s="24"/>
      <c r="B94" s="16"/>
      <c r="C94" s="11"/>
      <c r="D94" s="7" t="s">
        <v>32</v>
      </c>
      <c r="E94" s="44" t="s">
        <v>59</v>
      </c>
      <c r="F94" s="45">
        <v>30</v>
      </c>
      <c r="G94" s="45">
        <v>1.98</v>
      </c>
      <c r="H94" s="45">
        <v>0.36</v>
      </c>
      <c r="I94" s="45">
        <v>10.02</v>
      </c>
      <c r="J94" s="45">
        <v>52.2</v>
      </c>
      <c r="K94" s="46">
        <v>109</v>
      </c>
      <c r="L94" s="45"/>
    </row>
    <row r="95" spans="1:12" ht="15" x14ac:dyDescent="0.25">
      <c r="A95" s="24"/>
      <c r="B95" s="16"/>
      <c r="C95" s="11"/>
      <c r="D95" s="6"/>
      <c r="E95" s="44"/>
      <c r="F95" s="45"/>
      <c r="G95" s="45"/>
      <c r="H95" s="45"/>
      <c r="I95" s="45"/>
      <c r="J95" s="45"/>
      <c r="K95" s="46"/>
      <c r="L95" s="45"/>
    </row>
    <row r="96" spans="1:12" ht="15" x14ac:dyDescent="0.25">
      <c r="A96" s="24"/>
      <c r="B96" s="16"/>
      <c r="C96" s="11"/>
      <c r="D96" s="6"/>
      <c r="E96" s="44"/>
      <c r="F96" s="45"/>
      <c r="G96" s="45"/>
      <c r="H96" s="45"/>
      <c r="I96" s="45"/>
      <c r="J96" s="45"/>
      <c r="K96" s="46"/>
      <c r="L96" s="45"/>
    </row>
    <row r="97" spans="1:12" ht="15" x14ac:dyDescent="0.25">
      <c r="A97" s="25"/>
      <c r="B97" s="18"/>
      <c r="C97" s="8"/>
      <c r="D97" s="19" t="s">
        <v>35</v>
      </c>
      <c r="E97" s="9"/>
      <c r="F97" s="20">
        <f>SUM(F88:F96)</f>
        <v>700</v>
      </c>
      <c r="G97" s="20">
        <f t="shared" ref="G97" si="41">SUM(G88:G96)</f>
        <v>25.060000000000002</v>
      </c>
      <c r="H97" s="20">
        <f t="shared" ref="H97" si="42">SUM(H88:H96)</f>
        <v>26.46</v>
      </c>
      <c r="I97" s="20">
        <f t="shared" ref="I97" si="43">SUM(I88:I96)</f>
        <v>104.03999999999999</v>
      </c>
      <c r="J97" s="20">
        <f t="shared" ref="J97" si="44">SUM(J88:J96)</f>
        <v>712.34000000000015</v>
      </c>
      <c r="K97" s="26"/>
      <c r="L97" s="20">
        <f t="shared" ref="L97" ca="1" si="45">SUM(L94:L102)</f>
        <v>0</v>
      </c>
    </row>
    <row r="98" spans="1:12" ht="15" x14ac:dyDescent="0.25">
      <c r="A98" s="27">
        <f>A80</f>
        <v>1</v>
      </c>
      <c r="B98" s="14">
        <f>B80</f>
        <v>4</v>
      </c>
      <c r="C98" s="10" t="s">
        <v>33</v>
      </c>
      <c r="D98" s="12" t="s">
        <v>34</v>
      </c>
      <c r="E98" s="44" t="s">
        <v>117</v>
      </c>
      <c r="F98" s="45">
        <v>100</v>
      </c>
      <c r="G98" s="45">
        <v>7.45</v>
      </c>
      <c r="H98" s="45">
        <v>7.67</v>
      </c>
      <c r="I98" s="45">
        <v>19.21</v>
      </c>
      <c r="J98" s="45">
        <v>236.49</v>
      </c>
      <c r="K98" s="46" t="s">
        <v>118</v>
      </c>
      <c r="L98" s="45"/>
    </row>
    <row r="99" spans="1:12" ht="15" x14ac:dyDescent="0.25">
      <c r="A99" s="24"/>
      <c r="B99" s="16"/>
      <c r="C99" s="11"/>
      <c r="D99" s="12" t="s">
        <v>30</v>
      </c>
      <c r="E99" s="44" t="s">
        <v>73</v>
      </c>
      <c r="F99" s="45">
        <v>200</v>
      </c>
      <c r="G99" s="45">
        <v>0.2</v>
      </c>
      <c r="H99" s="45">
        <v>0.2</v>
      </c>
      <c r="I99" s="45">
        <v>22.8</v>
      </c>
      <c r="J99" s="45">
        <v>100</v>
      </c>
      <c r="K99" s="46" t="s">
        <v>74</v>
      </c>
      <c r="L99" s="45"/>
    </row>
    <row r="100" spans="1:12" ht="15" x14ac:dyDescent="0.25">
      <c r="A100" s="24"/>
      <c r="B100" s="16"/>
      <c r="C100" s="11"/>
      <c r="D100" s="6"/>
      <c r="E100" s="44"/>
      <c r="F100" s="45"/>
      <c r="G100" s="45"/>
      <c r="H100" s="45"/>
      <c r="I100" s="45"/>
      <c r="J100" s="45"/>
      <c r="K100" s="46"/>
      <c r="L100" s="45"/>
    </row>
    <row r="101" spans="1:12" ht="15" x14ac:dyDescent="0.25">
      <c r="A101" s="24"/>
      <c r="B101" s="16"/>
      <c r="C101" s="11"/>
      <c r="D101" s="6"/>
      <c r="E101" s="44"/>
      <c r="F101" s="45"/>
      <c r="G101" s="45"/>
      <c r="H101" s="45"/>
      <c r="I101" s="45"/>
      <c r="J101" s="45"/>
      <c r="K101" s="46"/>
      <c r="L101" s="45"/>
    </row>
    <row r="102" spans="1:12" ht="15" x14ac:dyDescent="0.25">
      <c r="A102" s="25"/>
      <c r="B102" s="18"/>
      <c r="C102" s="8"/>
      <c r="D102" s="19" t="s">
        <v>35</v>
      </c>
      <c r="E102" s="9"/>
      <c r="F102" s="20">
        <f>SUM(F98:F101)</f>
        <v>300</v>
      </c>
      <c r="G102" s="20">
        <f t="shared" ref="G102" si="46">SUM(G98:G101)</f>
        <v>7.65</v>
      </c>
      <c r="H102" s="20">
        <f t="shared" ref="H102" si="47">SUM(H98:H101)</f>
        <v>7.87</v>
      </c>
      <c r="I102" s="20">
        <f t="shared" ref="I102" si="48">SUM(I98:I101)</f>
        <v>42.010000000000005</v>
      </c>
      <c r="J102" s="20">
        <f t="shared" ref="J102" si="49">SUM(J98:J101)</f>
        <v>336.49</v>
      </c>
      <c r="K102" s="26"/>
      <c r="L102" s="20">
        <f t="shared" ref="L102" ca="1" si="50">SUM(L95:L101)</f>
        <v>0</v>
      </c>
    </row>
    <row r="103" spans="1:12" ht="15.75" customHeight="1" thickBot="1" x14ac:dyDescent="0.25">
      <c r="A103" s="30">
        <f>A80</f>
        <v>1</v>
      </c>
      <c r="B103" s="31">
        <f>B80</f>
        <v>4</v>
      </c>
      <c r="C103" s="52" t="s">
        <v>4</v>
      </c>
      <c r="D103" s="53"/>
      <c r="E103" s="32"/>
      <c r="F103" s="33">
        <f>F87+F97+F102</f>
        <v>1500</v>
      </c>
      <c r="G103" s="33">
        <f t="shared" ref="G103:J103" si="51">G87+G97+G102</f>
        <v>49.07</v>
      </c>
      <c r="H103" s="33">
        <f t="shared" si="51"/>
        <v>51.160000000000004</v>
      </c>
      <c r="I103" s="33">
        <f t="shared" si="51"/>
        <v>213.46999999999997</v>
      </c>
      <c r="J103" s="33">
        <f t="shared" si="51"/>
        <v>1623.88</v>
      </c>
      <c r="K103" s="34"/>
      <c r="L103" s="33">
        <f ca="1">L87+L97+L102</f>
        <v>0</v>
      </c>
    </row>
    <row r="104" spans="1:12" ht="15" x14ac:dyDescent="0.25">
      <c r="A104" s="21">
        <v>1</v>
      </c>
      <c r="B104" s="22">
        <v>5</v>
      </c>
      <c r="C104" s="23" t="s">
        <v>20</v>
      </c>
      <c r="D104" s="5" t="s">
        <v>21</v>
      </c>
      <c r="E104" s="41" t="s">
        <v>89</v>
      </c>
      <c r="F104" s="42">
        <v>240</v>
      </c>
      <c r="G104" s="42">
        <v>12.9</v>
      </c>
      <c r="H104" s="42">
        <v>13.05</v>
      </c>
      <c r="I104" s="42">
        <v>50.61</v>
      </c>
      <c r="J104" s="42">
        <v>403.74</v>
      </c>
      <c r="K104" s="43">
        <v>681</v>
      </c>
      <c r="L104" s="42"/>
    </row>
    <row r="105" spans="1:12" ht="15" x14ac:dyDescent="0.25">
      <c r="A105" s="24"/>
      <c r="B105" s="16"/>
      <c r="C105" s="11"/>
      <c r="D105" s="6" t="s">
        <v>22</v>
      </c>
      <c r="E105" s="44" t="s">
        <v>42</v>
      </c>
      <c r="F105" s="45">
        <v>200</v>
      </c>
      <c r="G105" s="45">
        <v>0.2</v>
      </c>
      <c r="H105" s="45">
        <v>0</v>
      </c>
      <c r="I105" s="45">
        <v>7.02</v>
      </c>
      <c r="J105" s="45">
        <v>28.46</v>
      </c>
      <c r="K105" s="46">
        <v>493</v>
      </c>
      <c r="L105" s="45"/>
    </row>
    <row r="106" spans="1:12" ht="15" x14ac:dyDescent="0.25">
      <c r="A106" s="24"/>
      <c r="B106" s="16"/>
      <c r="C106" s="11"/>
      <c r="D106" s="7" t="s">
        <v>23</v>
      </c>
      <c r="E106" s="44" t="s">
        <v>90</v>
      </c>
      <c r="F106" s="45">
        <v>60</v>
      </c>
      <c r="G106" s="45">
        <v>3</v>
      </c>
      <c r="H106" s="45">
        <v>4.08</v>
      </c>
      <c r="I106" s="45">
        <v>12.09</v>
      </c>
      <c r="J106" s="45">
        <v>150.83000000000001</v>
      </c>
      <c r="K106" s="46">
        <v>590</v>
      </c>
      <c r="L106" s="45"/>
    </row>
    <row r="107" spans="1:12" ht="15" x14ac:dyDescent="0.25">
      <c r="A107" s="24"/>
      <c r="B107" s="16"/>
      <c r="C107" s="11"/>
      <c r="D107" s="7" t="s">
        <v>24</v>
      </c>
      <c r="E107" s="44"/>
      <c r="F107" s="45"/>
      <c r="G107" s="45"/>
      <c r="H107" s="45"/>
      <c r="I107" s="45"/>
      <c r="J107" s="45"/>
      <c r="K107" s="46"/>
      <c r="L107" s="45"/>
    </row>
    <row r="108" spans="1:12" ht="15" x14ac:dyDescent="0.25">
      <c r="A108" s="24"/>
      <c r="B108" s="16"/>
      <c r="C108" s="11"/>
      <c r="D108" s="7"/>
      <c r="E108" s="44"/>
      <c r="F108" s="45"/>
      <c r="G108" s="45"/>
      <c r="H108" s="45"/>
      <c r="I108" s="45"/>
      <c r="J108" s="45"/>
      <c r="K108" s="46"/>
      <c r="L108" s="45"/>
    </row>
    <row r="109" spans="1:12" ht="15" x14ac:dyDescent="0.25">
      <c r="A109" s="24"/>
      <c r="B109" s="16"/>
      <c r="C109" s="11"/>
      <c r="D109" s="6"/>
      <c r="E109" s="44"/>
      <c r="F109" s="45"/>
      <c r="G109" s="45"/>
      <c r="H109" s="45"/>
      <c r="I109" s="45"/>
      <c r="J109" s="45"/>
      <c r="K109" s="46"/>
      <c r="L109" s="45"/>
    </row>
    <row r="110" spans="1:12" ht="15" x14ac:dyDescent="0.25">
      <c r="A110" s="24"/>
      <c r="B110" s="16"/>
      <c r="C110" s="11"/>
      <c r="D110" s="6"/>
      <c r="E110" s="44"/>
      <c r="F110" s="45"/>
      <c r="G110" s="45"/>
      <c r="H110" s="45"/>
      <c r="I110" s="45"/>
      <c r="J110" s="45"/>
      <c r="K110" s="46"/>
      <c r="L110" s="45"/>
    </row>
    <row r="111" spans="1:12" ht="15" x14ac:dyDescent="0.25">
      <c r="A111" s="25"/>
      <c r="B111" s="18"/>
      <c r="C111" s="8"/>
      <c r="D111" s="19" t="s">
        <v>35</v>
      </c>
      <c r="E111" s="9"/>
      <c r="F111" s="20">
        <f>SUM(F104:F110)</f>
        <v>500</v>
      </c>
      <c r="G111" s="20">
        <f t="shared" ref="G111" si="52">SUM(G104:G110)</f>
        <v>16.100000000000001</v>
      </c>
      <c r="H111" s="20">
        <f t="shared" ref="H111" si="53">SUM(H104:H110)</f>
        <v>17.130000000000003</v>
      </c>
      <c r="I111" s="20">
        <f t="shared" ref="I111" si="54">SUM(I104:I110)</f>
        <v>69.72</v>
      </c>
      <c r="J111" s="20">
        <f t="shared" ref="J111" si="55">SUM(J104:J110)</f>
        <v>583.03</v>
      </c>
      <c r="K111" s="26"/>
      <c r="L111" s="20">
        <f t="shared" si="40"/>
        <v>0</v>
      </c>
    </row>
    <row r="112" spans="1:12" ht="15" x14ac:dyDescent="0.25">
      <c r="A112" s="27">
        <f>A104</f>
        <v>1</v>
      </c>
      <c r="B112" s="14">
        <f>B104</f>
        <v>5</v>
      </c>
      <c r="C112" s="10" t="s">
        <v>25</v>
      </c>
      <c r="D112" s="7" t="s">
        <v>26</v>
      </c>
      <c r="E112" s="44"/>
      <c r="F112" s="45"/>
      <c r="G112" s="45"/>
      <c r="H112" s="45"/>
      <c r="I112" s="45"/>
      <c r="J112" s="45"/>
      <c r="K112" s="46"/>
      <c r="L112" s="45"/>
    </row>
    <row r="113" spans="1:12" ht="15" x14ac:dyDescent="0.25">
      <c r="A113" s="24"/>
      <c r="B113" s="16"/>
      <c r="C113" s="11"/>
      <c r="D113" s="7" t="s">
        <v>27</v>
      </c>
      <c r="E113" s="44" t="s">
        <v>91</v>
      </c>
      <c r="F113" s="45">
        <v>200</v>
      </c>
      <c r="G113" s="45">
        <v>1.84</v>
      </c>
      <c r="H113" s="45">
        <v>3.4</v>
      </c>
      <c r="I113" s="45">
        <v>17.100000000000001</v>
      </c>
      <c r="J113" s="45">
        <v>156.5</v>
      </c>
      <c r="K113" s="46" t="s">
        <v>92</v>
      </c>
      <c r="L113" s="45"/>
    </row>
    <row r="114" spans="1:12" ht="15" x14ac:dyDescent="0.25">
      <c r="A114" s="24"/>
      <c r="B114" s="16"/>
      <c r="C114" s="11"/>
      <c r="D114" s="7" t="s">
        <v>28</v>
      </c>
      <c r="E114" s="44" t="s">
        <v>93</v>
      </c>
      <c r="F114" s="45">
        <v>240</v>
      </c>
      <c r="G114" s="45">
        <v>16.88</v>
      </c>
      <c r="H114" s="45">
        <v>21.44</v>
      </c>
      <c r="I114" s="45">
        <v>34.97</v>
      </c>
      <c r="J114" s="45">
        <v>338.68</v>
      </c>
      <c r="K114" s="46">
        <v>407</v>
      </c>
      <c r="L114" s="45"/>
    </row>
    <row r="115" spans="1:12" ht="15" x14ac:dyDescent="0.25">
      <c r="A115" s="24"/>
      <c r="B115" s="16"/>
      <c r="C115" s="11"/>
      <c r="D115" s="7" t="s">
        <v>29</v>
      </c>
      <c r="E115" s="44"/>
      <c r="F115" s="45"/>
      <c r="G115" s="45"/>
      <c r="H115" s="45"/>
      <c r="I115" s="45"/>
      <c r="J115" s="45"/>
      <c r="K115" s="46"/>
      <c r="L115" s="45"/>
    </row>
    <row r="116" spans="1:12" ht="15" x14ac:dyDescent="0.25">
      <c r="A116" s="24"/>
      <c r="B116" s="16"/>
      <c r="C116" s="11"/>
      <c r="D116" s="7" t="s">
        <v>30</v>
      </c>
      <c r="E116" s="44" t="s">
        <v>94</v>
      </c>
      <c r="F116" s="45">
        <v>200</v>
      </c>
      <c r="G116" s="45">
        <v>1.92</v>
      </c>
      <c r="H116" s="45">
        <v>0.12</v>
      </c>
      <c r="I116" s="45">
        <v>25.86</v>
      </c>
      <c r="J116" s="45">
        <v>75.38</v>
      </c>
      <c r="K116" s="46" t="s">
        <v>95</v>
      </c>
      <c r="L116" s="45"/>
    </row>
    <row r="117" spans="1:12" ht="15" x14ac:dyDescent="0.25">
      <c r="A117" s="24"/>
      <c r="B117" s="16"/>
      <c r="C117" s="11"/>
      <c r="D117" s="7" t="s">
        <v>31</v>
      </c>
      <c r="E117" s="44" t="s">
        <v>58</v>
      </c>
      <c r="F117" s="45">
        <v>30</v>
      </c>
      <c r="G117" s="45">
        <v>2.37</v>
      </c>
      <c r="H117" s="45">
        <v>0.3</v>
      </c>
      <c r="I117" s="45">
        <v>14.76</v>
      </c>
      <c r="J117" s="45">
        <v>70.5</v>
      </c>
      <c r="K117" s="46">
        <v>108</v>
      </c>
      <c r="L117" s="45"/>
    </row>
    <row r="118" spans="1:12" ht="15" x14ac:dyDescent="0.25">
      <c r="A118" s="24"/>
      <c r="B118" s="16"/>
      <c r="C118" s="11"/>
      <c r="D118" s="7" t="s">
        <v>32</v>
      </c>
      <c r="E118" s="44" t="s">
        <v>59</v>
      </c>
      <c r="F118" s="45">
        <v>30</v>
      </c>
      <c r="G118" s="45">
        <v>1.98</v>
      </c>
      <c r="H118" s="45">
        <v>0.36</v>
      </c>
      <c r="I118" s="45">
        <v>10.02</v>
      </c>
      <c r="J118" s="45">
        <v>52.2</v>
      </c>
      <c r="K118" s="46">
        <v>109</v>
      </c>
      <c r="L118" s="45"/>
    </row>
    <row r="119" spans="1:12" ht="15" x14ac:dyDescent="0.25">
      <c r="A119" s="24"/>
      <c r="B119" s="16"/>
      <c r="C119" s="11"/>
      <c r="D119" s="6"/>
      <c r="E119" s="44"/>
      <c r="F119" s="45"/>
      <c r="G119" s="45"/>
      <c r="H119" s="45"/>
      <c r="I119" s="45"/>
      <c r="J119" s="45"/>
      <c r="K119" s="46"/>
      <c r="L119" s="45"/>
    </row>
    <row r="120" spans="1:12" ht="15" x14ac:dyDescent="0.25">
      <c r="A120" s="24"/>
      <c r="B120" s="16"/>
      <c r="C120" s="11"/>
      <c r="D120" s="6"/>
      <c r="E120" s="44"/>
      <c r="F120" s="45"/>
      <c r="G120" s="45"/>
      <c r="H120" s="45"/>
      <c r="I120" s="45"/>
      <c r="J120" s="45"/>
      <c r="K120" s="46"/>
      <c r="L120" s="45"/>
    </row>
    <row r="121" spans="1:12" ht="15" x14ac:dyDescent="0.25">
      <c r="A121" s="25"/>
      <c r="B121" s="18"/>
      <c r="C121" s="8"/>
      <c r="D121" s="19" t="s">
        <v>35</v>
      </c>
      <c r="E121" s="9"/>
      <c r="F121" s="20">
        <f>SUM(F112:F120)</f>
        <v>700</v>
      </c>
      <c r="G121" s="20">
        <f t="shared" ref="G121" si="56">SUM(G112:G120)</f>
        <v>24.990000000000002</v>
      </c>
      <c r="H121" s="20">
        <f t="shared" ref="H121" si="57">SUM(H112:H120)</f>
        <v>25.62</v>
      </c>
      <c r="I121" s="20">
        <f t="shared" ref="I121" si="58">SUM(I112:I120)</f>
        <v>102.71000000000001</v>
      </c>
      <c r="J121" s="20">
        <f t="shared" ref="J121" si="59">SUM(J112:J120)</f>
        <v>693.26</v>
      </c>
      <c r="K121" s="26"/>
      <c r="L121" s="20">
        <f t="shared" ref="L121" ca="1" si="60">SUM(L118:L126)</f>
        <v>0</v>
      </c>
    </row>
    <row r="122" spans="1:12" ht="15" x14ac:dyDescent="0.25">
      <c r="A122" s="27">
        <f>A104</f>
        <v>1</v>
      </c>
      <c r="B122" s="14">
        <f>B104</f>
        <v>5</v>
      </c>
      <c r="C122" s="10" t="s">
        <v>33</v>
      </c>
      <c r="D122" s="12" t="s">
        <v>34</v>
      </c>
      <c r="E122" s="44" t="s">
        <v>119</v>
      </c>
      <c r="F122" s="45">
        <v>100</v>
      </c>
      <c r="G122" s="45">
        <v>8.27</v>
      </c>
      <c r="H122" s="45">
        <v>9.76</v>
      </c>
      <c r="I122" s="45">
        <v>34.47</v>
      </c>
      <c r="J122" s="45">
        <v>239.67</v>
      </c>
      <c r="K122" s="46" t="s">
        <v>120</v>
      </c>
      <c r="L122" s="45"/>
    </row>
    <row r="123" spans="1:12" ht="15" x14ac:dyDescent="0.25">
      <c r="A123" s="24"/>
      <c r="B123" s="16"/>
      <c r="C123" s="11"/>
      <c r="D123" s="12" t="s">
        <v>30</v>
      </c>
      <c r="E123" s="44" t="s">
        <v>64</v>
      </c>
      <c r="F123" s="45">
        <v>200</v>
      </c>
      <c r="G123" s="45">
        <v>0.26</v>
      </c>
      <c r="H123" s="45">
        <v>0</v>
      </c>
      <c r="I123" s="45">
        <v>7.24</v>
      </c>
      <c r="J123" s="45">
        <v>26.54</v>
      </c>
      <c r="K123" s="46">
        <v>503</v>
      </c>
      <c r="L123" s="45"/>
    </row>
    <row r="124" spans="1:12" ht="15" x14ac:dyDescent="0.25">
      <c r="A124" s="24"/>
      <c r="B124" s="16"/>
      <c r="C124" s="11"/>
      <c r="D124" s="6"/>
      <c r="E124" s="44"/>
      <c r="F124" s="45"/>
      <c r="G124" s="45"/>
      <c r="H124" s="45"/>
      <c r="I124" s="45"/>
      <c r="J124" s="45"/>
      <c r="K124" s="46"/>
      <c r="L124" s="45"/>
    </row>
    <row r="125" spans="1:12" ht="15" x14ac:dyDescent="0.25">
      <c r="A125" s="24"/>
      <c r="B125" s="16"/>
      <c r="C125" s="11"/>
      <c r="D125" s="6"/>
      <c r="E125" s="44"/>
      <c r="F125" s="45"/>
      <c r="G125" s="45"/>
      <c r="H125" s="45"/>
      <c r="I125" s="45"/>
      <c r="J125" s="45"/>
      <c r="K125" s="46"/>
      <c r="L125" s="45"/>
    </row>
    <row r="126" spans="1:12" ht="15" x14ac:dyDescent="0.25">
      <c r="A126" s="25"/>
      <c r="B126" s="18"/>
      <c r="C126" s="8"/>
      <c r="D126" s="19" t="s">
        <v>35</v>
      </c>
      <c r="E126" s="9"/>
      <c r="F126" s="20">
        <f>SUM(F122:F125)</f>
        <v>300</v>
      </c>
      <c r="G126" s="20">
        <f t="shared" ref="G126" si="61">SUM(G122:G125)</f>
        <v>8.5299999999999994</v>
      </c>
      <c r="H126" s="20">
        <f t="shared" ref="H126" si="62">SUM(H122:H125)</f>
        <v>9.76</v>
      </c>
      <c r="I126" s="20">
        <f t="shared" ref="I126" si="63">SUM(I122:I125)</f>
        <v>41.71</v>
      </c>
      <c r="J126" s="20">
        <f t="shared" ref="J126" si="64">SUM(J122:J125)</f>
        <v>266.20999999999998</v>
      </c>
      <c r="K126" s="26"/>
      <c r="L126" s="20">
        <f t="shared" ref="L126" ca="1" si="65">SUM(L119:L125)</f>
        <v>0</v>
      </c>
    </row>
    <row r="127" spans="1:12" ht="15.75" customHeight="1" thickBot="1" x14ac:dyDescent="0.25">
      <c r="A127" s="30">
        <f>A104</f>
        <v>1</v>
      </c>
      <c r="B127" s="31">
        <f>B104</f>
        <v>5</v>
      </c>
      <c r="C127" s="52" t="s">
        <v>4</v>
      </c>
      <c r="D127" s="53"/>
      <c r="E127" s="32"/>
      <c r="F127" s="33">
        <f>F111+F121+F126</f>
        <v>1500</v>
      </c>
      <c r="G127" s="33">
        <f t="shared" ref="G127:J127" si="66">G111+G121+G126</f>
        <v>49.620000000000005</v>
      </c>
      <c r="H127" s="33">
        <f t="shared" si="66"/>
        <v>52.51</v>
      </c>
      <c r="I127" s="33">
        <f t="shared" si="66"/>
        <v>214.14000000000001</v>
      </c>
      <c r="J127" s="33">
        <f t="shared" si="66"/>
        <v>1542.5</v>
      </c>
      <c r="K127" s="34"/>
      <c r="L127" s="33">
        <f ca="1">L111+L121+L126</f>
        <v>0</v>
      </c>
    </row>
    <row r="128" spans="1:12" ht="15" x14ac:dyDescent="0.25">
      <c r="A128" s="21">
        <v>2</v>
      </c>
      <c r="B128" s="22">
        <v>1</v>
      </c>
      <c r="C128" s="23" t="s">
        <v>20</v>
      </c>
      <c r="D128" s="5" t="s">
        <v>21</v>
      </c>
      <c r="E128" s="41" t="s">
        <v>96</v>
      </c>
      <c r="F128" s="42">
        <v>200</v>
      </c>
      <c r="G128" s="42">
        <v>8.64</v>
      </c>
      <c r="H128" s="42">
        <v>5.0599999999999996</v>
      </c>
      <c r="I128" s="42">
        <v>28.76</v>
      </c>
      <c r="J128" s="42">
        <v>220.62</v>
      </c>
      <c r="K128" s="43">
        <v>268</v>
      </c>
      <c r="L128" s="42"/>
    </row>
    <row r="129" spans="1:12" ht="15" x14ac:dyDescent="0.25">
      <c r="A129" s="24"/>
      <c r="B129" s="16"/>
      <c r="C129" s="11"/>
      <c r="D129" s="6" t="s">
        <v>22</v>
      </c>
      <c r="E129" s="44" t="s">
        <v>42</v>
      </c>
      <c r="F129" s="45">
        <v>200</v>
      </c>
      <c r="G129" s="45">
        <v>0.2</v>
      </c>
      <c r="H129" s="45">
        <v>0</v>
      </c>
      <c r="I129" s="45">
        <v>7.02</v>
      </c>
      <c r="J129" s="45">
        <v>28.46</v>
      </c>
      <c r="K129" s="46">
        <v>493</v>
      </c>
      <c r="L129" s="45"/>
    </row>
    <row r="130" spans="1:12" ht="15" x14ac:dyDescent="0.25">
      <c r="A130" s="24"/>
      <c r="B130" s="16"/>
      <c r="C130" s="11"/>
      <c r="D130" s="7" t="s">
        <v>23</v>
      </c>
      <c r="E130" s="44" t="s">
        <v>43</v>
      </c>
      <c r="F130" s="45">
        <v>40</v>
      </c>
      <c r="G130" s="45">
        <v>3</v>
      </c>
      <c r="H130" s="45">
        <v>1.8</v>
      </c>
      <c r="I130" s="45">
        <v>13.9</v>
      </c>
      <c r="J130" s="45">
        <v>104.8</v>
      </c>
      <c r="K130" s="46">
        <v>111</v>
      </c>
      <c r="L130" s="45"/>
    </row>
    <row r="131" spans="1:12" ht="15" x14ac:dyDescent="0.25">
      <c r="A131" s="24"/>
      <c r="B131" s="16"/>
      <c r="C131" s="11"/>
      <c r="D131" s="7" t="s">
        <v>44</v>
      </c>
      <c r="E131" s="44" t="s">
        <v>45</v>
      </c>
      <c r="F131" s="45">
        <v>10</v>
      </c>
      <c r="G131" s="45">
        <v>2.3199999999999998</v>
      </c>
      <c r="H131" s="45">
        <v>2.95</v>
      </c>
      <c r="I131" s="45">
        <v>0</v>
      </c>
      <c r="J131" s="45">
        <v>36.4</v>
      </c>
      <c r="K131" s="46" t="s">
        <v>46</v>
      </c>
      <c r="L131" s="45"/>
    </row>
    <row r="132" spans="1:12" ht="15" x14ac:dyDescent="0.25">
      <c r="A132" s="24"/>
      <c r="B132" s="16"/>
      <c r="C132" s="11"/>
      <c r="D132" s="7" t="s">
        <v>47</v>
      </c>
      <c r="E132" s="44" t="s">
        <v>48</v>
      </c>
      <c r="F132" s="45">
        <v>10</v>
      </c>
      <c r="G132" s="45">
        <v>0.13</v>
      </c>
      <c r="H132" s="45">
        <v>5.15</v>
      </c>
      <c r="I132" s="45">
        <v>0.17</v>
      </c>
      <c r="J132" s="45">
        <v>56.6</v>
      </c>
      <c r="K132" s="46">
        <v>105</v>
      </c>
      <c r="L132" s="45"/>
    </row>
    <row r="133" spans="1:12" ht="15" x14ac:dyDescent="0.25">
      <c r="A133" s="24"/>
      <c r="B133" s="16"/>
      <c r="C133" s="11"/>
      <c r="D133" s="6" t="s">
        <v>49</v>
      </c>
      <c r="E133" s="44" t="s">
        <v>50</v>
      </c>
      <c r="F133" s="45">
        <v>40</v>
      </c>
      <c r="G133" s="45">
        <v>3</v>
      </c>
      <c r="H133" s="45">
        <v>2.72</v>
      </c>
      <c r="I133" s="45">
        <v>20.96</v>
      </c>
      <c r="J133" s="45">
        <v>136.84</v>
      </c>
      <c r="K133" s="46">
        <v>590</v>
      </c>
      <c r="L133" s="45"/>
    </row>
    <row r="134" spans="1:12" ht="15" x14ac:dyDescent="0.25">
      <c r="A134" s="24"/>
      <c r="B134" s="16"/>
      <c r="C134" s="11"/>
      <c r="D134" s="6"/>
      <c r="E134" s="44"/>
      <c r="F134" s="45"/>
      <c r="G134" s="45"/>
      <c r="H134" s="45"/>
      <c r="I134" s="45"/>
      <c r="J134" s="45"/>
      <c r="K134" s="46"/>
      <c r="L134" s="45"/>
    </row>
    <row r="135" spans="1:12" ht="15" x14ac:dyDescent="0.25">
      <c r="A135" s="25"/>
      <c r="B135" s="18"/>
      <c r="C135" s="8"/>
      <c r="D135" s="19" t="s">
        <v>35</v>
      </c>
      <c r="E135" s="9"/>
      <c r="F135" s="20">
        <f>SUM(F128:F134)</f>
        <v>500</v>
      </c>
      <c r="G135" s="20">
        <f t="shared" ref="G135" si="67">SUM(G128:G134)</f>
        <v>17.29</v>
      </c>
      <c r="H135" s="20">
        <f t="shared" ref="H135" si="68">SUM(H128:H134)</f>
        <v>17.68</v>
      </c>
      <c r="I135" s="20">
        <f t="shared" ref="I135" si="69">SUM(I128:I134)</f>
        <v>70.81</v>
      </c>
      <c r="J135" s="20">
        <f t="shared" ref="J135" si="70">SUM(J128:J134)</f>
        <v>583.72</v>
      </c>
      <c r="K135" s="26"/>
      <c r="L135" s="20">
        <f t="shared" ref="L135:L159" si="71">SUM(L128:L134)</f>
        <v>0</v>
      </c>
    </row>
    <row r="136" spans="1:12" ht="15" x14ac:dyDescent="0.25">
      <c r="A136" s="27">
        <f>A128</f>
        <v>2</v>
      </c>
      <c r="B136" s="14">
        <f>B128</f>
        <v>1</v>
      </c>
      <c r="C136" s="10" t="s">
        <v>25</v>
      </c>
      <c r="D136" s="7" t="s">
        <v>26</v>
      </c>
      <c r="E136" s="44"/>
      <c r="F136" s="45"/>
      <c r="G136" s="45"/>
      <c r="H136" s="45"/>
      <c r="I136" s="45"/>
      <c r="J136" s="45"/>
      <c r="K136" s="46"/>
      <c r="L136" s="45"/>
    </row>
    <row r="137" spans="1:12" ht="15" x14ac:dyDescent="0.25">
      <c r="A137" s="24"/>
      <c r="B137" s="16"/>
      <c r="C137" s="11"/>
      <c r="D137" s="7" t="s">
        <v>27</v>
      </c>
      <c r="E137" s="44" t="s">
        <v>97</v>
      </c>
      <c r="F137" s="45">
        <v>200</v>
      </c>
      <c r="G137" s="45">
        <v>8.65</v>
      </c>
      <c r="H137" s="45">
        <v>6.31</v>
      </c>
      <c r="I137" s="45">
        <v>5.82</v>
      </c>
      <c r="J137" s="45">
        <v>111.04</v>
      </c>
      <c r="K137" s="46" t="s">
        <v>98</v>
      </c>
      <c r="L137" s="45"/>
    </row>
    <row r="138" spans="1:12" ht="15" x14ac:dyDescent="0.25">
      <c r="A138" s="24"/>
      <c r="B138" s="16"/>
      <c r="C138" s="11"/>
      <c r="D138" s="7" t="s">
        <v>28</v>
      </c>
      <c r="E138" s="44" t="s">
        <v>99</v>
      </c>
      <c r="F138" s="45">
        <v>90</v>
      </c>
      <c r="G138" s="45">
        <v>7.03</v>
      </c>
      <c r="H138" s="45">
        <v>12.63</v>
      </c>
      <c r="I138" s="45">
        <v>15.6</v>
      </c>
      <c r="J138" s="45">
        <v>201.32</v>
      </c>
      <c r="K138" s="46">
        <v>250</v>
      </c>
      <c r="L138" s="45"/>
    </row>
    <row r="139" spans="1:12" ht="15" x14ac:dyDescent="0.25">
      <c r="A139" s="24"/>
      <c r="B139" s="16"/>
      <c r="C139" s="11"/>
      <c r="D139" s="7" t="s">
        <v>29</v>
      </c>
      <c r="E139" s="44" t="s">
        <v>80</v>
      </c>
      <c r="F139" s="45">
        <v>150</v>
      </c>
      <c r="G139" s="45">
        <v>5.8</v>
      </c>
      <c r="H139" s="45">
        <v>6.91</v>
      </c>
      <c r="I139" s="45">
        <v>49.55</v>
      </c>
      <c r="J139" s="45">
        <v>231.4</v>
      </c>
      <c r="K139" s="46">
        <v>405</v>
      </c>
      <c r="L139" s="45"/>
    </row>
    <row r="140" spans="1:12" ht="15" x14ac:dyDescent="0.25">
      <c r="A140" s="24"/>
      <c r="B140" s="16"/>
      <c r="C140" s="11"/>
      <c r="D140" s="7" t="s">
        <v>30</v>
      </c>
      <c r="E140" s="44" t="s">
        <v>57</v>
      </c>
      <c r="F140" s="45">
        <v>200</v>
      </c>
      <c r="G140" s="45">
        <v>0.08</v>
      </c>
      <c r="H140" s="45">
        <v>0</v>
      </c>
      <c r="I140" s="45">
        <v>10.63</v>
      </c>
      <c r="J140" s="45">
        <v>40.44</v>
      </c>
      <c r="K140" s="46">
        <v>508</v>
      </c>
      <c r="L140" s="45"/>
    </row>
    <row r="141" spans="1:12" ht="15" x14ac:dyDescent="0.25">
      <c r="A141" s="24"/>
      <c r="B141" s="16"/>
      <c r="C141" s="11"/>
      <c r="D141" s="7" t="s">
        <v>31</v>
      </c>
      <c r="E141" s="44" t="s">
        <v>58</v>
      </c>
      <c r="F141" s="45">
        <v>30</v>
      </c>
      <c r="G141" s="45">
        <v>2.37</v>
      </c>
      <c r="H141" s="45">
        <v>0.3</v>
      </c>
      <c r="I141" s="45">
        <v>14.76</v>
      </c>
      <c r="J141" s="45">
        <v>70.5</v>
      </c>
      <c r="K141" s="46">
        <v>108</v>
      </c>
      <c r="L141" s="45"/>
    </row>
    <row r="142" spans="1:12" ht="15" x14ac:dyDescent="0.25">
      <c r="A142" s="24"/>
      <c r="B142" s="16"/>
      <c r="C142" s="11"/>
      <c r="D142" s="7" t="s">
        <v>32</v>
      </c>
      <c r="E142" s="44" t="s">
        <v>59</v>
      </c>
      <c r="F142" s="45">
        <v>30</v>
      </c>
      <c r="G142" s="45">
        <v>1.98</v>
      </c>
      <c r="H142" s="45">
        <v>0.36</v>
      </c>
      <c r="I142" s="45">
        <v>10.02</v>
      </c>
      <c r="J142" s="45">
        <v>52.2</v>
      </c>
      <c r="K142" s="46">
        <v>109</v>
      </c>
      <c r="L142" s="45"/>
    </row>
    <row r="143" spans="1:12" ht="15" x14ac:dyDescent="0.25">
      <c r="A143" s="24"/>
      <c r="B143" s="16"/>
      <c r="C143" s="11"/>
      <c r="D143" s="6"/>
      <c r="E143" s="44"/>
      <c r="F143" s="45"/>
      <c r="G143" s="45"/>
      <c r="H143" s="45"/>
      <c r="I143" s="45"/>
      <c r="J143" s="45"/>
      <c r="K143" s="46"/>
      <c r="L143" s="45"/>
    </row>
    <row r="144" spans="1:12" ht="15" x14ac:dyDescent="0.25">
      <c r="A144" s="24"/>
      <c r="B144" s="16"/>
      <c r="C144" s="11"/>
      <c r="D144" s="6"/>
      <c r="E144" s="44"/>
      <c r="F144" s="45"/>
      <c r="G144" s="45"/>
      <c r="H144" s="45"/>
      <c r="I144" s="45"/>
      <c r="J144" s="45"/>
      <c r="K144" s="46"/>
      <c r="L144" s="45"/>
    </row>
    <row r="145" spans="1:12" ht="15" x14ac:dyDescent="0.25">
      <c r="A145" s="25"/>
      <c r="B145" s="18"/>
      <c r="C145" s="8"/>
      <c r="D145" s="19" t="s">
        <v>35</v>
      </c>
      <c r="E145" s="9"/>
      <c r="F145" s="20">
        <f>SUM(F136:F144)</f>
        <v>700</v>
      </c>
      <c r="G145" s="20">
        <f t="shared" ref="G145" si="72">SUM(G136:G144)</f>
        <v>25.91</v>
      </c>
      <c r="H145" s="20">
        <f t="shared" ref="H145" si="73">SUM(H136:H144)</f>
        <v>26.51</v>
      </c>
      <c r="I145" s="20">
        <f t="shared" ref="I145" si="74">SUM(I136:I144)</f>
        <v>106.38</v>
      </c>
      <c r="J145" s="20">
        <f t="shared" ref="J145" si="75">SUM(J136:J144)</f>
        <v>706.90000000000009</v>
      </c>
      <c r="K145" s="26"/>
      <c r="L145" s="20">
        <f t="shared" ref="L145" ca="1" si="76">SUM(L142:L150)</f>
        <v>0</v>
      </c>
    </row>
    <row r="146" spans="1:12" ht="25.5" x14ac:dyDescent="0.25">
      <c r="A146" s="27">
        <f>A128</f>
        <v>2</v>
      </c>
      <c r="B146" s="14">
        <f>B128</f>
        <v>1</v>
      </c>
      <c r="C146" s="10" t="s">
        <v>33</v>
      </c>
      <c r="D146" s="12" t="s">
        <v>34</v>
      </c>
      <c r="E146" s="44" t="s">
        <v>121</v>
      </c>
      <c r="F146" s="45">
        <v>100</v>
      </c>
      <c r="G146" s="45">
        <v>7.46</v>
      </c>
      <c r="H146" s="45">
        <v>7.99</v>
      </c>
      <c r="I146" s="45">
        <v>31.66</v>
      </c>
      <c r="J146" s="45">
        <v>239.67</v>
      </c>
      <c r="K146" s="46" t="s">
        <v>62</v>
      </c>
      <c r="L146" s="45"/>
    </row>
    <row r="147" spans="1:12" ht="15" x14ac:dyDescent="0.25">
      <c r="A147" s="24"/>
      <c r="B147" s="16"/>
      <c r="C147" s="11"/>
      <c r="D147" s="12" t="s">
        <v>30</v>
      </c>
      <c r="E147" s="44" t="s">
        <v>64</v>
      </c>
      <c r="F147" s="45">
        <v>200</v>
      </c>
      <c r="G147" s="45">
        <v>0.26</v>
      </c>
      <c r="H147" s="45">
        <v>0</v>
      </c>
      <c r="I147" s="45">
        <v>7.24</v>
      </c>
      <c r="J147" s="45">
        <v>39.840000000000003</v>
      </c>
      <c r="K147" s="46">
        <v>494</v>
      </c>
      <c r="L147" s="45"/>
    </row>
    <row r="148" spans="1:12" ht="15" x14ac:dyDescent="0.25">
      <c r="A148" s="24"/>
      <c r="B148" s="16"/>
      <c r="C148" s="11"/>
      <c r="D148" s="6"/>
      <c r="E148" s="44"/>
      <c r="F148" s="45"/>
      <c r="G148" s="45"/>
      <c r="H148" s="45"/>
      <c r="I148" s="45"/>
      <c r="J148" s="45"/>
      <c r="K148" s="46"/>
      <c r="L148" s="45"/>
    </row>
    <row r="149" spans="1:12" ht="15" x14ac:dyDescent="0.25">
      <c r="A149" s="24"/>
      <c r="B149" s="16"/>
      <c r="C149" s="11"/>
      <c r="D149" s="6"/>
      <c r="E149" s="44"/>
      <c r="F149" s="45"/>
      <c r="G149" s="45"/>
      <c r="H149" s="45"/>
      <c r="I149" s="45"/>
      <c r="J149" s="45"/>
      <c r="K149" s="46"/>
      <c r="L149" s="45"/>
    </row>
    <row r="150" spans="1:12" ht="15" x14ac:dyDescent="0.25">
      <c r="A150" s="25"/>
      <c r="B150" s="18"/>
      <c r="C150" s="8"/>
      <c r="D150" s="19" t="s">
        <v>35</v>
      </c>
      <c r="E150" s="9"/>
      <c r="F150" s="20">
        <f>SUM(F146:F149)</f>
        <v>300</v>
      </c>
      <c r="G150" s="20">
        <f t="shared" ref="G150" si="77">SUM(G146:G149)</f>
        <v>7.72</v>
      </c>
      <c r="H150" s="20">
        <f t="shared" ref="H150" si="78">SUM(H146:H149)</f>
        <v>7.99</v>
      </c>
      <c r="I150" s="20">
        <f t="shared" ref="I150" si="79">SUM(I146:I149)</f>
        <v>38.9</v>
      </c>
      <c r="J150" s="20">
        <f t="shared" ref="J150" si="80">SUM(J146:J149)</f>
        <v>279.51</v>
      </c>
      <c r="K150" s="26"/>
      <c r="L150" s="20">
        <f t="shared" ref="L150" ca="1" si="81">SUM(L143:L149)</f>
        <v>0</v>
      </c>
    </row>
    <row r="151" spans="1:12" ht="15.75" customHeight="1" thickBot="1" x14ac:dyDescent="0.25">
      <c r="A151" s="30">
        <f>A128</f>
        <v>2</v>
      </c>
      <c r="B151" s="31">
        <f>B128</f>
        <v>1</v>
      </c>
      <c r="C151" s="52" t="s">
        <v>4</v>
      </c>
      <c r="D151" s="53"/>
      <c r="E151" s="32"/>
      <c r="F151" s="33">
        <f>F135+F145+F150</f>
        <v>1500</v>
      </c>
      <c r="G151" s="33">
        <f t="shared" ref="G151:J151" si="82">G135+G145+G150</f>
        <v>50.92</v>
      </c>
      <c r="H151" s="33">
        <f t="shared" si="82"/>
        <v>52.18</v>
      </c>
      <c r="I151" s="33">
        <f t="shared" si="82"/>
        <v>216.09</v>
      </c>
      <c r="J151" s="33">
        <f t="shared" si="82"/>
        <v>1570.13</v>
      </c>
      <c r="K151" s="34"/>
      <c r="L151" s="33">
        <f ca="1">L135+L145+L150</f>
        <v>0</v>
      </c>
    </row>
    <row r="152" spans="1:12" ht="15" x14ac:dyDescent="0.25">
      <c r="A152" s="21">
        <v>2</v>
      </c>
      <c r="B152" s="22">
        <v>2</v>
      </c>
      <c r="C152" s="23" t="s">
        <v>20</v>
      </c>
      <c r="D152" s="5" t="s">
        <v>21</v>
      </c>
      <c r="E152" s="41" t="s">
        <v>63</v>
      </c>
      <c r="F152" s="42">
        <v>200</v>
      </c>
      <c r="G152" s="42">
        <v>11.37</v>
      </c>
      <c r="H152" s="42">
        <v>13.53</v>
      </c>
      <c r="I152" s="42">
        <v>21.45</v>
      </c>
      <c r="J152" s="42">
        <v>327.48</v>
      </c>
      <c r="K152" s="43">
        <v>301</v>
      </c>
      <c r="L152" s="42"/>
    </row>
    <row r="153" spans="1:12" ht="15" x14ac:dyDescent="0.25">
      <c r="A153" s="24"/>
      <c r="B153" s="16"/>
      <c r="C153" s="11"/>
      <c r="D153" s="6" t="s">
        <v>22</v>
      </c>
      <c r="E153" s="44" t="s">
        <v>64</v>
      </c>
      <c r="F153" s="45">
        <v>200</v>
      </c>
      <c r="G153" s="45">
        <v>0.26</v>
      </c>
      <c r="H153" s="45">
        <v>0</v>
      </c>
      <c r="I153" s="45">
        <v>7.24</v>
      </c>
      <c r="J153" s="45">
        <v>30.84</v>
      </c>
      <c r="K153" s="46">
        <v>494</v>
      </c>
      <c r="L153" s="45"/>
    </row>
    <row r="154" spans="1:12" ht="15" x14ac:dyDescent="0.25">
      <c r="A154" s="24"/>
      <c r="B154" s="16"/>
      <c r="C154" s="11"/>
      <c r="D154" s="7" t="s">
        <v>23</v>
      </c>
      <c r="E154" s="44" t="s">
        <v>122</v>
      </c>
      <c r="F154" s="45">
        <v>100</v>
      </c>
      <c r="G154" s="45">
        <v>7.33</v>
      </c>
      <c r="H154" s="45">
        <v>5.82</v>
      </c>
      <c r="I154" s="45">
        <v>49.09</v>
      </c>
      <c r="J154" s="45">
        <v>206.61</v>
      </c>
      <c r="K154" s="46">
        <v>105</v>
      </c>
      <c r="L154" s="45"/>
    </row>
    <row r="155" spans="1:12" ht="15" x14ac:dyDescent="0.25">
      <c r="A155" s="24"/>
      <c r="B155" s="16"/>
      <c r="C155" s="11"/>
      <c r="D155" s="7" t="s">
        <v>24</v>
      </c>
      <c r="E155" s="44"/>
      <c r="F155" s="45"/>
      <c r="G155" s="45"/>
      <c r="H155" s="45"/>
      <c r="I155" s="45"/>
      <c r="J155" s="45"/>
      <c r="K155" s="46"/>
      <c r="L155" s="45"/>
    </row>
    <row r="156" spans="1:12" ht="15" x14ac:dyDescent="0.25">
      <c r="A156" s="24"/>
      <c r="B156" s="16"/>
      <c r="C156" s="11"/>
      <c r="D156" s="7"/>
      <c r="E156" s="44"/>
      <c r="F156" s="45"/>
      <c r="G156" s="45"/>
      <c r="H156" s="45"/>
      <c r="I156" s="45"/>
      <c r="J156" s="45"/>
      <c r="K156" s="46"/>
      <c r="L156" s="45"/>
    </row>
    <row r="157" spans="1:12" ht="15" x14ac:dyDescent="0.25">
      <c r="A157" s="24"/>
      <c r="B157" s="16"/>
      <c r="C157" s="11"/>
      <c r="D157" s="6"/>
      <c r="E157" s="44"/>
      <c r="F157" s="45"/>
      <c r="G157" s="45"/>
      <c r="H157" s="45"/>
      <c r="I157" s="45"/>
      <c r="J157" s="45"/>
      <c r="K157" s="46"/>
      <c r="L157" s="45"/>
    </row>
    <row r="158" spans="1:12" ht="15" x14ac:dyDescent="0.25">
      <c r="A158" s="24"/>
      <c r="B158" s="16"/>
      <c r="C158" s="11"/>
      <c r="D158" s="6"/>
      <c r="E158" s="44"/>
      <c r="F158" s="45"/>
      <c r="G158" s="45"/>
      <c r="H158" s="45"/>
      <c r="I158" s="45"/>
      <c r="J158" s="45"/>
      <c r="K158" s="46"/>
      <c r="L158" s="45"/>
    </row>
    <row r="159" spans="1:12" ht="15" x14ac:dyDescent="0.25">
      <c r="A159" s="25"/>
      <c r="B159" s="18"/>
      <c r="C159" s="8"/>
      <c r="D159" s="19" t="s">
        <v>35</v>
      </c>
      <c r="E159" s="9"/>
      <c r="F159" s="20">
        <f>SUM(F152:F158)</f>
        <v>500</v>
      </c>
      <c r="G159" s="20">
        <f t="shared" ref="G159" si="83">SUM(G152:G158)</f>
        <v>18.96</v>
      </c>
      <c r="H159" s="20">
        <f t="shared" ref="H159" si="84">SUM(H152:H158)</f>
        <v>19.350000000000001</v>
      </c>
      <c r="I159" s="20">
        <f t="shared" ref="I159" si="85">SUM(I152:I158)</f>
        <v>77.78</v>
      </c>
      <c r="J159" s="20">
        <f t="shared" ref="J159" si="86">SUM(J152:J158)</f>
        <v>564.93000000000006</v>
      </c>
      <c r="K159" s="26"/>
      <c r="L159" s="20">
        <f t="shared" si="71"/>
        <v>0</v>
      </c>
    </row>
    <row r="160" spans="1:12" ht="15" x14ac:dyDescent="0.25">
      <c r="A160" s="27">
        <f>A152</f>
        <v>2</v>
      </c>
      <c r="B160" s="14">
        <f>B152</f>
        <v>2</v>
      </c>
      <c r="C160" s="10" t="s">
        <v>25</v>
      </c>
      <c r="D160" s="7" t="s">
        <v>26</v>
      </c>
      <c r="E160" s="44"/>
      <c r="F160" s="45"/>
      <c r="G160" s="45"/>
      <c r="H160" s="45"/>
      <c r="I160" s="45"/>
      <c r="J160" s="45"/>
      <c r="K160" s="46"/>
      <c r="L160" s="45"/>
    </row>
    <row r="161" spans="1:12" ht="15" x14ac:dyDescent="0.25">
      <c r="A161" s="24"/>
      <c r="B161" s="16"/>
      <c r="C161" s="11"/>
      <c r="D161" s="7" t="s">
        <v>27</v>
      </c>
      <c r="E161" s="44" t="s">
        <v>67</v>
      </c>
      <c r="F161" s="45">
        <v>200</v>
      </c>
      <c r="G161" s="45">
        <v>2.46</v>
      </c>
      <c r="H161" s="45">
        <v>5.36</v>
      </c>
      <c r="I161" s="45">
        <v>13.94</v>
      </c>
      <c r="J161" s="45">
        <v>105.46</v>
      </c>
      <c r="K161" s="46" t="s">
        <v>68</v>
      </c>
      <c r="L161" s="45"/>
    </row>
    <row r="162" spans="1:12" ht="15" x14ac:dyDescent="0.25">
      <c r="A162" s="24"/>
      <c r="B162" s="16"/>
      <c r="C162" s="11"/>
      <c r="D162" s="7" t="s">
        <v>28</v>
      </c>
      <c r="E162" s="44" t="s">
        <v>123</v>
      </c>
      <c r="F162" s="45">
        <v>90</v>
      </c>
      <c r="G162" s="45">
        <v>10.45</v>
      </c>
      <c r="H162" s="45">
        <v>12.91</v>
      </c>
      <c r="I162" s="45">
        <v>19.149999999999999</v>
      </c>
      <c r="J162" s="45">
        <v>209.87</v>
      </c>
      <c r="K162" s="46">
        <v>795</v>
      </c>
      <c r="L162" s="45"/>
    </row>
    <row r="163" spans="1:12" ht="15" x14ac:dyDescent="0.25">
      <c r="A163" s="24"/>
      <c r="B163" s="16"/>
      <c r="C163" s="11"/>
      <c r="D163" s="7" t="s">
        <v>29</v>
      </c>
      <c r="E163" s="44" t="s">
        <v>56</v>
      </c>
      <c r="F163" s="45">
        <v>150</v>
      </c>
      <c r="G163" s="45">
        <v>8.64</v>
      </c>
      <c r="H163" s="45">
        <v>7.91</v>
      </c>
      <c r="I163" s="45">
        <v>38.85</v>
      </c>
      <c r="J163" s="45">
        <v>225.67</v>
      </c>
      <c r="K163" s="46">
        <v>291</v>
      </c>
      <c r="L163" s="45"/>
    </row>
    <row r="164" spans="1:12" ht="15" x14ac:dyDescent="0.25">
      <c r="A164" s="24"/>
      <c r="B164" s="16"/>
      <c r="C164" s="11"/>
      <c r="D164" s="7" t="s">
        <v>30</v>
      </c>
      <c r="E164" s="44" t="s">
        <v>72</v>
      </c>
      <c r="F164" s="45">
        <v>200</v>
      </c>
      <c r="G164" s="45">
        <v>0.32</v>
      </c>
      <c r="H164" s="45">
        <v>0</v>
      </c>
      <c r="I164" s="45">
        <v>11.46</v>
      </c>
      <c r="J164" s="45">
        <v>48.32</v>
      </c>
      <c r="K164" s="46">
        <v>519</v>
      </c>
      <c r="L164" s="45"/>
    </row>
    <row r="165" spans="1:12" ht="15" x14ac:dyDescent="0.25">
      <c r="A165" s="24"/>
      <c r="B165" s="16"/>
      <c r="C165" s="11"/>
      <c r="D165" s="7" t="s">
        <v>31</v>
      </c>
      <c r="E165" s="44" t="s">
        <v>58</v>
      </c>
      <c r="F165" s="45">
        <v>30</v>
      </c>
      <c r="G165" s="45">
        <v>2.37</v>
      </c>
      <c r="H165" s="45">
        <v>0.3</v>
      </c>
      <c r="I165" s="45">
        <v>14.76</v>
      </c>
      <c r="J165" s="45">
        <v>70.5</v>
      </c>
      <c r="K165" s="46">
        <v>108</v>
      </c>
      <c r="L165" s="45"/>
    </row>
    <row r="166" spans="1:12" ht="15" x14ac:dyDescent="0.25">
      <c r="A166" s="24"/>
      <c r="B166" s="16"/>
      <c r="C166" s="11"/>
      <c r="D166" s="7" t="s">
        <v>32</v>
      </c>
      <c r="E166" s="44" t="s">
        <v>59</v>
      </c>
      <c r="F166" s="45">
        <v>30</v>
      </c>
      <c r="G166" s="45">
        <v>1.98</v>
      </c>
      <c r="H166" s="45">
        <v>0.36</v>
      </c>
      <c r="I166" s="45">
        <v>10.02</v>
      </c>
      <c r="J166" s="45">
        <v>52.2</v>
      </c>
      <c r="K166" s="46">
        <v>109</v>
      </c>
      <c r="L166" s="45"/>
    </row>
    <row r="167" spans="1:12" ht="15" x14ac:dyDescent="0.25">
      <c r="A167" s="24"/>
      <c r="B167" s="16"/>
      <c r="C167" s="11"/>
      <c r="D167" s="6"/>
      <c r="E167" s="44"/>
      <c r="F167" s="45"/>
      <c r="G167" s="45"/>
      <c r="H167" s="45"/>
      <c r="I167" s="45"/>
      <c r="J167" s="45"/>
      <c r="K167" s="46"/>
      <c r="L167" s="45"/>
    </row>
    <row r="168" spans="1:12" ht="15" x14ac:dyDescent="0.25">
      <c r="A168" s="24"/>
      <c r="B168" s="16"/>
      <c r="C168" s="11"/>
      <c r="D168" s="6"/>
      <c r="E168" s="44"/>
      <c r="F168" s="45"/>
      <c r="G168" s="45"/>
      <c r="H168" s="45"/>
      <c r="I168" s="45"/>
      <c r="J168" s="45"/>
      <c r="K168" s="46"/>
      <c r="L168" s="45"/>
    </row>
    <row r="169" spans="1:12" ht="15" x14ac:dyDescent="0.25">
      <c r="A169" s="25"/>
      <c r="B169" s="18"/>
      <c r="C169" s="8"/>
      <c r="D169" s="19" t="s">
        <v>35</v>
      </c>
      <c r="E169" s="9"/>
      <c r="F169" s="20">
        <f>SUM(F160:F168)</f>
        <v>700</v>
      </c>
      <c r="G169" s="20">
        <f t="shared" ref="G169" si="87">SUM(G160:G168)</f>
        <v>26.220000000000002</v>
      </c>
      <c r="H169" s="20">
        <f t="shared" ref="H169" si="88">SUM(H160:H168)</f>
        <v>26.84</v>
      </c>
      <c r="I169" s="20">
        <f t="shared" ref="I169" si="89">SUM(I160:I168)</f>
        <v>108.18</v>
      </c>
      <c r="J169" s="20">
        <f t="shared" ref="J169" si="90">SUM(J160:J168)</f>
        <v>712.0200000000001</v>
      </c>
      <c r="K169" s="26"/>
      <c r="L169" s="20">
        <f t="shared" ref="L169" ca="1" si="91">SUM(L166:L174)</f>
        <v>0</v>
      </c>
    </row>
    <row r="170" spans="1:12" ht="15" x14ac:dyDescent="0.25">
      <c r="A170" s="27">
        <f>A152</f>
        <v>2</v>
      </c>
      <c r="B170" s="14">
        <f>B152</f>
        <v>2</v>
      </c>
      <c r="C170" s="10" t="s">
        <v>33</v>
      </c>
      <c r="D170" s="12" t="s">
        <v>34</v>
      </c>
      <c r="E170" s="44" t="s">
        <v>61</v>
      </c>
      <c r="F170" s="45">
        <v>100</v>
      </c>
      <c r="G170" s="45">
        <v>7.74</v>
      </c>
      <c r="H170" s="45">
        <v>7.97</v>
      </c>
      <c r="I170" s="45">
        <v>21.16</v>
      </c>
      <c r="J170" s="45">
        <v>259.63</v>
      </c>
      <c r="K170" s="46" t="s">
        <v>120</v>
      </c>
      <c r="L170" s="45"/>
    </row>
    <row r="171" spans="1:12" ht="15" x14ac:dyDescent="0.25">
      <c r="A171" s="24"/>
      <c r="B171" s="16"/>
      <c r="C171" s="11"/>
      <c r="D171" s="12" t="s">
        <v>30</v>
      </c>
      <c r="E171" s="44" t="s">
        <v>73</v>
      </c>
      <c r="F171" s="45">
        <v>200</v>
      </c>
      <c r="G171" s="45">
        <v>0.2</v>
      </c>
      <c r="H171" s="45">
        <v>0.2</v>
      </c>
      <c r="I171" s="45">
        <v>22.8</v>
      </c>
      <c r="J171" s="45">
        <v>39.74</v>
      </c>
      <c r="K171" s="46" t="s">
        <v>116</v>
      </c>
      <c r="L171" s="45"/>
    </row>
    <row r="172" spans="1:12" ht="15" x14ac:dyDescent="0.25">
      <c r="A172" s="24"/>
      <c r="B172" s="16"/>
      <c r="C172" s="11"/>
      <c r="D172" s="6"/>
      <c r="E172" s="44"/>
      <c r="F172" s="45"/>
      <c r="G172" s="45"/>
      <c r="H172" s="45"/>
      <c r="I172" s="45"/>
      <c r="J172" s="45"/>
      <c r="K172" s="46"/>
      <c r="L172" s="45"/>
    </row>
    <row r="173" spans="1:12" ht="15" x14ac:dyDescent="0.25">
      <c r="A173" s="24"/>
      <c r="B173" s="16"/>
      <c r="C173" s="11"/>
      <c r="D173" s="6"/>
      <c r="E173" s="44"/>
      <c r="F173" s="45"/>
      <c r="G173" s="45"/>
      <c r="H173" s="45"/>
      <c r="I173" s="45"/>
      <c r="J173" s="45"/>
      <c r="K173" s="46"/>
      <c r="L173" s="45"/>
    </row>
    <row r="174" spans="1:12" ht="15" x14ac:dyDescent="0.25">
      <c r="A174" s="25"/>
      <c r="B174" s="18"/>
      <c r="C174" s="8"/>
      <c r="D174" s="19" t="s">
        <v>35</v>
      </c>
      <c r="E174" s="9"/>
      <c r="F174" s="20">
        <f>SUM(F170:F173)</f>
        <v>300</v>
      </c>
      <c r="G174" s="20">
        <f t="shared" ref="G174" si="92">SUM(G170:G173)</f>
        <v>7.94</v>
      </c>
      <c r="H174" s="20">
        <f t="shared" ref="H174" si="93">SUM(H170:H173)</f>
        <v>8.17</v>
      </c>
      <c r="I174" s="20">
        <f t="shared" ref="I174" si="94">SUM(I170:I173)</f>
        <v>43.96</v>
      </c>
      <c r="J174" s="20">
        <f t="shared" ref="J174" si="95">SUM(J170:J173)</f>
        <v>299.37</v>
      </c>
      <c r="K174" s="26"/>
      <c r="L174" s="20">
        <f t="shared" ref="L174" ca="1" si="96">SUM(L167:L173)</f>
        <v>0</v>
      </c>
    </row>
    <row r="175" spans="1:12" ht="15.75" customHeight="1" thickBot="1" x14ac:dyDescent="0.25">
      <c r="A175" s="30">
        <f>A152</f>
        <v>2</v>
      </c>
      <c r="B175" s="31">
        <f>B152</f>
        <v>2</v>
      </c>
      <c r="C175" s="52" t="s">
        <v>4</v>
      </c>
      <c r="D175" s="53"/>
      <c r="E175" s="32"/>
      <c r="F175" s="33">
        <f>F159+F169+F174</f>
        <v>1500</v>
      </c>
      <c r="G175" s="33">
        <f t="shared" ref="G175:J175" si="97">G159+G169+G174</f>
        <v>53.120000000000005</v>
      </c>
      <c r="H175" s="33">
        <f t="shared" si="97"/>
        <v>54.36</v>
      </c>
      <c r="I175" s="33">
        <f t="shared" si="97"/>
        <v>229.92000000000002</v>
      </c>
      <c r="J175" s="33">
        <f t="shared" si="97"/>
        <v>1576.3200000000002</v>
      </c>
      <c r="K175" s="34"/>
      <c r="L175" s="33">
        <f ca="1">L159+L169+L174</f>
        <v>0</v>
      </c>
    </row>
    <row r="176" spans="1:12" ht="15" x14ac:dyDescent="0.25">
      <c r="A176" s="21">
        <v>2</v>
      </c>
      <c r="B176" s="22">
        <v>3</v>
      </c>
      <c r="C176" s="23" t="s">
        <v>20</v>
      </c>
      <c r="D176" s="5" t="s">
        <v>21</v>
      </c>
      <c r="E176" s="41" t="s">
        <v>100</v>
      </c>
      <c r="F176" s="42">
        <v>240</v>
      </c>
      <c r="G176" s="42">
        <v>13.38</v>
      </c>
      <c r="H176" s="42">
        <v>12.39</v>
      </c>
      <c r="I176" s="42">
        <v>21.85</v>
      </c>
      <c r="J176" s="42">
        <v>236.2</v>
      </c>
      <c r="K176" s="43">
        <v>381</v>
      </c>
      <c r="L176" s="42"/>
    </row>
    <row r="177" spans="1:12" ht="15" x14ac:dyDescent="0.25">
      <c r="A177" s="24"/>
      <c r="B177" s="16"/>
      <c r="C177" s="11"/>
      <c r="D177" s="6" t="s">
        <v>49</v>
      </c>
      <c r="E177" s="44" t="s">
        <v>101</v>
      </c>
      <c r="F177" s="45">
        <v>30</v>
      </c>
      <c r="G177" s="45">
        <v>3.02</v>
      </c>
      <c r="H177" s="45">
        <v>6.72</v>
      </c>
      <c r="I177" s="45">
        <v>33.85</v>
      </c>
      <c r="J177" s="45">
        <v>225.67</v>
      </c>
      <c r="K177" s="46">
        <v>237</v>
      </c>
      <c r="L177" s="45"/>
    </row>
    <row r="178" spans="1:12" ht="15" x14ac:dyDescent="0.25">
      <c r="A178" s="24"/>
      <c r="B178" s="16"/>
      <c r="C178" s="11"/>
      <c r="D178" s="7" t="s">
        <v>22</v>
      </c>
      <c r="E178" s="44" t="s">
        <v>42</v>
      </c>
      <c r="F178" s="45">
        <v>200</v>
      </c>
      <c r="G178" s="45">
        <v>0.2</v>
      </c>
      <c r="H178" s="45">
        <v>0</v>
      </c>
      <c r="I178" s="45">
        <v>7.02</v>
      </c>
      <c r="J178" s="45">
        <v>28.46</v>
      </c>
      <c r="K178" s="46">
        <v>493</v>
      </c>
      <c r="L178" s="45"/>
    </row>
    <row r="179" spans="1:12" ht="15" x14ac:dyDescent="0.25">
      <c r="A179" s="24"/>
      <c r="B179" s="16"/>
      <c r="C179" s="11"/>
      <c r="D179" s="7" t="s">
        <v>23</v>
      </c>
      <c r="E179" s="44" t="s">
        <v>58</v>
      </c>
      <c r="F179" s="45">
        <v>30</v>
      </c>
      <c r="G179" s="45">
        <v>2.37</v>
      </c>
      <c r="H179" s="45">
        <v>0.3</v>
      </c>
      <c r="I179" s="45">
        <v>14.76</v>
      </c>
      <c r="J179" s="45">
        <v>70.5</v>
      </c>
      <c r="K179" s="46">
        <v>108</v>
      </c>
      <c r="L179" s="45"/>
    </row>
    <row r="180" spans="1:12" ht="15" x14ac:dyDescent="0.25">
      <c r="A180" s="24"/>
      <c r="B180" s="16"/>
      <c r="C180" s="11"/>
      <c r="D180" s="7" t="s">
        <v>24</v>
      </c>
      <c r="E180" s="44"/>
      <c r="F180" s="45"/>
      <c r="G180" s="45"/>
      <c r="H180" s="45"/>
      <c r="I180" s="45"/>
      <c r="J180" s="45"/>
      <c r="K180" s="46"/>
      <c r="L180" s="45"/>
    </row>
    <row r="181" spans="1:12" ht="15" x14ac:dyDescent="0.25">
      <c r="A181" s="24"/>
      <c r="B181" s="16"/>
      <c r="C181" s="11"/>
      <c r="D181" s="6"/>
      <c r="E181" s="44"/>
      <c r="F181" s="45"/>
      <c r="G181" s="45"/>
      <c r="H181" s="45"/>
      <c r="I181" s="45"/>
      <c r="J181" s="45"/>
      <c r="K181" s="46"/>
      <c r="L181" s="45"/>
    </row>
    <row r="182" spans="1:12" ht="15" x14ac:dyDescent="0.25">
      <c r="A182" s="24"/>
      <c r="B182" s="16"/>
      <c r="C182" s="11"/>
      <c r="D182" s="6"/>
      <c r="E182" s="44"/>
      <c r="F182" s="45"/>
      <c r="G182" s="45"/>
      <c r="H182" s="45"/>
      <c r="I182" s="45"/>
      <c r="J182" s="45"/>
      <c r="K182" s="46"/>
      <c r="L182" s="45"/>
    </row>
    <row r="183" spans="1:12" ht="15" x14ac:dyDescent="0.25">
      <c r="A183" s="25"/>
      <c r="B183" s="18"/>
      <c r="C183" s="8"/>
      <c r="D183" s="19" t="s">
        <v>35</v>
      </c>
      <c r="E183" s="9"/>
      <c r="F183" s="20">
        <f>SUM(F176:F182)</f>
        <v>500</v>
      </c>
      <c r="G183" s="20">
        <f t="shared" ref="G183" si="98">SUM(G176:G182)</f>
        <v>18.970000000000002</v>
      </c>
      <c r="H183" s="20">
        <f t="shared" ref="H183" si="99">SUM(H176:H182)</f>
        <v>19.41</v>
      </c>
      <c r="I183" s="20">
        <f t="shared" ref="I183" si="100">SUM(I176:I182)</f>
        <v>77.48</v>
      </c>
      <c r="J183" s="20">
        <f t="shared" ref="J183" si="101">SUM(J176:J182)</f>
        <v>560.82999999999993</v>
      </c>
      <c r="K183" s="26"/>
      <c r="L183" s="20">
        <f t="shared" ref="L183:L207" si="102">SUM(L176:L182)</f>
        <v>0</v>
      </c>
    </row>
    <row r="184" spans="1:12" ht="15" x14ac:dyDescent="0.25">
      <c r="A184" s="27">
        <f>A176</f>
        <v>2</v>
      </c>
      <c r="B184" s="14">
        <f>B176</f>
        <v>3</v>
      </c>
      <c r="C184" s="10" t="s">
        <v>25</v>
      </c>
      <c r="D184" s="7" t="s">
        <v>26</v>
      </c>
      <c r="E184" s="44"/>
      <c r="F184" s="45"/>
      <c r="G184" s="45"/>
      <c r="H184" s="45"/>
      <c r="I184" s="45"/>
      <c r="J184" s="45"/>
      <c r="K184" s="46"/>
      <c r="L184" s="45"/>
    </row>
    <row r="185" spans="1:12" ht="15" x14ac:dyDescent="0.25">
      <c r="A185" s="24"/>
      <c r="B185" s="16"/>
      <c r="C185" s="11"/>
      <c r="D185" s="7" t="s">
        <v>27</v>
      </c>
      <c r="E185" s="44" t="s">
        <v>102</v>
      </c>
      <c r="F185" s="45">
        <v>200</v>
      </c>
      <c r="G185" s="45">
        <v>4.24</v>
      </c>
      <c r="H185" s="45">
        <v>6.22</v>
      </c>
      <c r="I185" s="45">
        <v>4.4400000000000004</v>
      </c>
      <c r="J185" s="45">
        <v>78.010000000000005</v>
      </c>
      <c r="K185" s="46" t="s">
        <v>85</v>
      </c>
      <c r="L185" s="45"/>
    </row>
    <row r="186" spans="1:12" ht="15" x14ac:dyDescent="0.25">
      <c r="A186" s="24"/>
      <c r="B186" s="16"/>
      <c r="C186" s="11"/>
      <c r="D186" s="7" t="s">
        <v>28</v>
      </c>
      <c r="E186" s="44" t="s">
        <v>103</v>
      </c>
      <c r="F186" s="45">
        <v>90</v>
      </c>
      <c r="G186" s="45">
        <v>6.2</v>
      </c>
      <c r="H186" s="45">
        <v>10.75</v>
      </c>
      <c r="I186" s="45">
        <v>3.12</v>
      </c>
      <c r="J186" s="45">
        <v>106.7</v>
      </c>
      <c r="K186" s="46">
        <v>136</v>
      </c>
      <c r="L186" s="45"/>
    </row>
    <row r="187" spans="1:12" ht="15" x14ac:dyDescent="0.25">
      <c r="A187" s="24"/>
      <c r="B187" s="16"/>
      <c r="C187" s="11"/>
      <c r="D187" s="7" t="s">
        <v>29</v>
      </c>
      <c r="E187" s="44" t="s">
        <v>70</v>
      </c>
      <c r="F187" s="45">
        <v>150</v>
      </c>
      <c r="G187" s="45">
        <v>9.9</v>
      </c>
      <c r="H187" s="45">
        <v>9.84</v>
      </c>
      <c r="I187" s="45">
        <v>55.91</v>
      </c>
      <c r="J187" s="45">
        <v>326.49</v>
      </c>
      <c r="K187" s="46" t="s">
        <v>71</v>
      </c>
      <c r="L187" s="45"/>
    </row>
    <row r="188" spans="1:12" ht="15" x14ac:dyDescent="0.25">
      <c r="A188" s="24"/>
      <c r="B188" s="16"/>
      <c r="C188" s="11"/>
      <c r="D188" s="7" t="s">
        <v>30</v>
      </c>
      <c r="E188" s="44" t="s">
        <v>94</v>
      </c>
      <c r="F188" s="45">
        <v>200</v>
      </c>
      <c r="G188" s="45">
        <v>1.92</v>
      </c>
      <c r="H188" s="45">
        <v>0.12</v>
      </c>
      <c r="I188" s="45">
        <v>23.86</v>
      </c>
      <c r="J188" s="45">
        <v>75.38</v>
      </c>
      <c r="K188" s="46" t="s">
        <v>95</v>
      </c>
      <c r="L188" s="45"/>
    </row>
    <row r="189" spans="1:12" ht="15" x14ac:dyDescent="0.25">
      <c r="A189" s="24"/>
      <c r="B189" s="16"/>
      <c r="C189" s="11"/>
      <c r="D189" s="7" t="s">
        <v>31</v>
      </c>
      <c r="E189" s="44" t="s">
        <v>58</v>
      </c>
      <c r="F189" s="45">
        <v>30</v>
      </c>
      <c r="G189" s="45">
        <v>2.37</v>
      </c>
      <c r="H189" s="45">
        <v>0.3</v>
      </c>
      <c r="I189" s="45">
        <v>14.76</v>
      </c>
      <c r="J189" s="45">
        <v>70.5</v>
      </c>
      <c r="K189" s="46">
        <v>108</v>
      </c>
      <c r="L189" s="45"/>
    </row>
    <row r="190" spans="1:12" ht="15" x14ac:dyDescent="0.25">
      <c r="A190" s="24"/>
      <c r="B190" s="16"/>
      <c r="C190" s="11"/>
      <c r="D190" s="7" t="s">
        <v>32</v>
      </c>
      <c r="E190" s="44" t="s">
        <v>59</v>
      </c>
      <c r="F190" s="45">
        <v>30</v>
      </c>
      <c r="G190" s="45">
        <v>1.98</v>
      </c>
      <c r="H190" s="45">
        <v>0.36</v>
      </c>
      <c r="I190" s="45">
        <v>10.02</v>
      </c>
      <c r="J190" s="45">
        <v>52.2</v>
      </c>
      <c r="K190" s="46">
        <v>109</v>
      </c>
      <c r="L190" s="45"/>
    </row>
    <row r="191" spans="1:12" ht="15" x14ac:dyDescent="0.25">
      <c r="A191" s="24"/>
      <c r="B191" s="16"/>
      <c r="C191" s="11"/>
      <c r="D191" s="6"/>
      <c r="E191" s="44"/>
      <c r="F191" s="45"/>
      <c r="G191" s="45"/>
      <c r="H191" s="45"/>
      <c r="I191" s="45"/>
      <c r="J191" s="45"/>
      <c r="K191" s="46"/>
      <c r="L191" s="45"/>
    </row>
    <row r="192" spans="1:12" ht="15" x14ac:dyDescent="0.25">
      <c r="A192" s="24"/>
      <c r="B192" s="16"/>
      <c r="C192" s="11"/>
      <c r="D192" s="6"/>
      <c r="E192" s="44"/>
      <c r="F192" s="45"/>
      <c r="G192" s="45"/>
      <c r="H192" s="45"/>
      <c r="I192" s="45"/>
      <c r="J192" s="45"/>
      <c r="K192" s="46"/>
      <c r="L192" s="45"/>
    </row>
    <row r="193" spans="1:12" ht="15" x14ac:dyDescent="0.25">
      <c r="A193" s="25"/>
      <c r="B193" s="18"/>
      <c r="C193" s="8"/>
      <c r="D193" s="19" t="s">
        <v>35</v>
      </c>
      <c r="E193" s="9"/>
      <c r="F193" s="20">
        <f>SUM(F184:F192)</f>
        <v>700</v>
      </c>
      <c r="G193" s="20">
        <f t="shared" ref="G193" si="103">SUM(G184:G192)</f>
        <v>26.610000000000007</v>
      </c>
      <c r="H193" s="20">
        <f t="shared" ref="H193" si="104">SUM(H184:H192)</f>
        <v>27.59</v>
      </c>
      <c r="I193" s="20">
        <f t="shared" ref="I193" si="105">SUM(I184:I192)</f>
        <v>112.11</v>
      </c>
      <c r="J193" s="20">
        <f t="shared" ref="J193" si="106">SUM(J184:J192)</f>
        <v>709.28000000000009</v>
      </c>
      <c r="K193" s="26"/>
      <c r="L193" s="20">
        <f t="shared" ref="L193" ca="1" si="107">SUM(L190:L198)</f>
        <v>0</v>
      </c>
    </row>
    <row r="194" spans="1:12" ht="15" x14ac:dyDescent="0.25">
      <c r="A194" s="27">
        <f>A176</f>
        <v>2</v>
      </c>
      <c r="B194" s="14">
        <f>B176</f>
        <v>3</v>
      </c>
      <c r="C194" s="10" t="s">
        <v>33</v>
      </c>
      <c r="D194" s="12" t="s">
        <v>34</v>
      </c>
      <c r="E194" s="44" t="s">
        <v>124</v>
      </c>
      <c r="F194" s="45">
        <v>100</v>
      </c>
      <c r="G194" s="45">
        <v>7.45</v>
      </c>
      <c r="H194" s="45">
        <v>7.92</v>
      </c>
      <c r="I194" s="45">
        <v>29.64</v>
      </c>
      <c r="J194" s="45">
        <v>210.46</v>
      </c>
      <c r="K194" s="46" t="s">
        <v>125</v>
      </c>
      <c r="L194" s="45"/>
    </row>
    <row r="195" spans="1:12" ht="15" x14ac:dyDescent="0.25">
      <c r="A195" s="24"/>
      <c r="B195" s="16"/>
      <c r="C195" s="11"/>
      <c r="D195" s="12" t="s">
        <v>30</v>
      </c>
      <c r="E195" s="44" t="s">
        <v>115</v>
      </c>
      <c r="F195" s="45">
        <v>200</v>
      </c>
      <c r="G195" s="45">
        <v>0.3</v>
      </c>
      <c r="H195" s="45">
        <v>0.12</v>
      </c>
      <c r="I195" s="45">
        <v>9.18</v>
      </c>
      <c r="J195" s="45">
        <v>39.74</v>
      </c>
      <c r="K195" s="46" t="s">
        <v>116</v>
      </c>
      <c r="L195" s="45"/>
    </row>
    <row r="196" spans="1:12" ht="15" x14ac:dyDescent="0.25">
      <c r="A196" s="24"/>
      <c r="B196" s="16"/>
      <c r="C196" s="11"/>
      <c r="D196" s="6"/>
      <c r="E196" s="44"/>
      <c r="F196" s="45"/>
      <c r="G196" s="45"/>
      <c r="H196" s="45"/>
      <c r="I196" s="45"/>
      <c r="J196" s="45"/>
      <c r="K196" s="46"/>
      <c r="L196" s="45"/>
    </row>
    <row r="197" spans="1:12" ht="15" x14ac:dyDescent="0.25">
      <c r="A197" s="24"/>
      <c r="B197" s="16"/>
      <c r="C197" s="11"/>
      <c r="D197" s="6"/>
      <c r="E197" s="44"/>
      <c r="F197" s="45"/>
      <c r="G197" s="45"/>
      <c r="H197" s="45"/>
      <c r="I197" s="45"/>
      <c r="J197" s="45"/>
      <c r="K197" s="46"/>
      <c r="L197" s="45"/>
    </row>
    <row r="198" spans="1:12" ht="15" x14ac:dyDescent="0.25">
      <c r="A198" s="25"/>
      <c r="B198" s="18"/>
      <c r="C198" s="8"/>
      <c r="D198" s="19" t="s">
        <v>35</v>
      </c>
      <c r="E198" s="9"/>
      <c r="F198" s="20">
        <f>SUM(F194:F197)</f>
        <v>300</v>
      </c>
      <c r="G198" s="20">
        <f t="shared" ref="G198" si="108">SUM(G194:G197)</f>
        <v>7.75</v>
      </c>
      <c r="H198" s="20">
        <f t="shared" ref="H198" si="109">SUM(H194:H197)</f>
        <v>8.0399999999999991</v>
      </c>
      <c r="I198" s="20">
        <f t="shared" ref="I198" si="110">SUM(I194:I197)</f>
        <v>38.82</v>
      </c>
      <c r="J198" s="20">
        <f t="shared" ref="J198" si="111">SUM(J194:J197)</f>
        <v>250.20000000000002</v>
      </c>
      <c r="K198" s="26"/>
      <c r="L198" s="20">
        <f t="shared" ref="L198" ca="1" si="112">SUM(L191:L197)</f>
        <v>0</v>
      </c>
    </row>
    <row r="199" spans="1:12" ht="15.75" customHeight="1" thickBot="1" x14ac:dyDescent="0.25">
      <c r="A199" s="30">
        <f>A176</f>
        <v>2</v>
      </c>
      <c r="B199" s="31">
        <f>B176</f>
        <v>3</v>
      </c>
      <c r="C199" s="52" t="s">
        <v>4</v>
      </c>
      <c r="D199" s="53"/>
      <c r="E199" s="32"/>
      <c r="F199" s="33">
        <f>F183+F193+F198</f>
        <v>1500</v>
      </c>
      <c r="G199" s="33">
        <f t="shared" ref="G199:J199" si="113">G183+G193+G198</f>
        <v>53.330000000000013</v>
      </c>
      <c r="H199" s="33">
        <f t="shared" si="113"/>
        <v>55.04</v>
      </c>
      <c r="I199" s="33">
        <f t="shared" si="113"/>
        <v>228.41</v>
      </c>
      <c r="J199" s="33">
        <f t="shared" si="113"/>
        <v>1520.3100000000002</v>
      </c>
      <c r="K199" s="34"/>
      <c r="L199" s="33">
        <f ca="1">L183+L193+L198</f>
        <v>0</v>
      </c>
    </row>
    <row r="200" spans="1:12" ht="15" x14ac:dyDescent="0.25">
      <c r="A200" s="15">
        <v>2</v>
      </c>
      <c r="B200" s="16">
        <v>4</v>
      </c>
      <c r="C200" s="23" t="s">
        <v>20</v>
      </c>
      <c r="D200" s="5" t="s">
        <v>21</v>
      </c>
      <c r="E200" s="41" t="s">
        <v>104</v>
      </c>
      <c r="F200" s="42">
        <v>200</v>
      </c>
      <c r="G200" s="42">
        <v>7.16</v>
      </c>
      <c r="H200" s="42">
        <v>9.01</v>
      </c>
      <c r="I200" s="42">
        <v>28.8</v>
      </c>
      <c r="J200" s="42">
        <v>271.89999999999998</v>
      </c>
      <c r="K200" s="43">
        <v>266</v>
      </c>
      <c r="L200" s="42"/>
    </row>
    <row r="201" spans="1:12" ht="15" x14ac:dyDescent="0.25">
      <c r="A201" s="15"/>
      <c r="B201" s="16"/>
      <c r="C201" s="11"/>
      <c r="D201" s="6" t="s">
        <v>22</v>
      </c>
      <c r="E201" s="44" t="s">
        <v>64</v>
      </c>
      <c r="F201" s="45">
        <v>200</v>
      </c>
      <c r="G201" s="45">
        <v>0.26</v>
      </c>
      <c r="H201" s="45">
        <v>0</v>
      </c>
      <c r="I201" s="45">
        <v>7.24</v>
      </c>
      <c r="J201" s="45">
        <v>30.84</v>
      </c>
      <c r="K201" s="46">
        <v>494</v>
      </c>
      <c r="L201" s="45"/>
    </row>
    <row r="202" spans="1:12" ht="15" x14ac:dyDescent="0.25">
      <c r="A202" s="15"/>
      <c r="B202" s="16"/>
      <c r="C202" s="11"/>
      <c r="D202" s="7" t="s">
        <v>23</v>
      </c>
      <c r="E202" s="44" t="s">
        <v>105</v>
      </c>
      <c r="F202" s="45">
        <v>60</v>
      </c>
      <c r="G202" s="45">
        <v>6.78</v>
      </c>
      <c r="H202" s="45">
        <v>6.06</v>
      </c>
      <c r="I202" s="45">
        <v>31.43</v>
      </c>
      <c r="J202" s="45">
        <v>213.97</v>
      </c>
      <c r="K202" s="46">
        <v>563</v>
      </c>
      <c r="L202" s="45"/>
    </row>
    <row r="203" spans="1:12" ht="15" x14ac:dyDescent="0.25">
      <c r="A203" s="15"/>
      <c r="B203" s="16"/>
      <c r="C203" s="11"/>
      <c r="D203" s="7" t="s">
        <v>106</v>
      </c>
      <c r="E203" s="44" t="s">
        <v>107</v>
      </c>
      <c r="F203" s="45">
        <v>40</v>
      </c>
      <c r="G203" s="45">
        <v>2.2400000000000002</v>
      </c>
      <c r="H203" s="45">
        <v>1.73</v>
      </c>
      <c r="I203" s="45">
        <v>0.1</v>
      </c>
      <c r="J203" s="45">
        <v>59.23</v>
      </c>
      <c r="K203" s="46">
        <v>386</v>
      </c>
      <c r="L203" s="45"/>
    </row>
    <row r="204" spans="1:12" ht="15" x14ac:dyDescent="0.25">
      <c r="A204" s="15"/>
      <c r="B204" s="16"/>
      <c r="C204" s="11"/>
      <c r="D204" s="7"/>
      <c r="E204" s="44"/>
      <c r="F204" s="45"/>
      <c r="G204" s="45"/>
      <c r="H204" s="45"/>
      <c r="I204" s="45"/>
      <c r="J204" s="45"/>
      <c r="K204" s="46"/>
      <c r="L204" s="45"/>
    </row>
    <row r="205" spans="1:12" ht="15" x14ac:dyDescent="0.25">
      <c r="A205" s="15"/>
      <c r="B205" s="16"/>
      <c r="C205" s="11"/>
      <c r="D205" s="6"/>
      <c r="E205" s="44"/>
      <c r="F205" s="45"/>
      <c r="G205" s="45"/>
      <c r="H205" s="45"/>
      <c r="I205" s="45"/>
      <c r="J205" s="45"/>
      <c r="K205" s="46"/>
      <c r="L205" s="45"/>
    </row>
    <row r="206" spans="1:12" ht="15" x14ac:dyDescent="0.25">
      <c r="A206" s="15"/>
      <c r="B206" s="16"/>
      <c r="C206" s="11"/>
      <c r="D206" s="6"/>
      <c r="E206" s="44"/>
      <c r="F206" s="45"/>
      <c r="G206" s="45"/>
      <c r="H206" s="45"/>
      <c r="I206" s="45"/>
      <c r="J206" s="45"/>
      <c r="K206" s="46"/>
      <c r="L206" s="45"/>
    </row>
    <row r="207" spans="1:12" ht="15" x14ac:dyDescent="0.25">
      <c r="A207" s="17"/>
      <c r="B207" s="18"/>
      <c r="C207" s="8"/>
      <c r="D207" s="19" t="s">
        <v>35</v>
      </c>
      <c r="E207" s="9"/>
      <c r="F207" s="20">
        <f>SUM(F200:F206)</f>
        <v>500</v>
      </c>
      <c r="G207" s="20">
        <f t="shared" ref="G207" si="114">SUM(G200:G206)</f>
        <v>16.439999999999998</v>
      </c>
      <c r="H207" s="20">
        <f t="shared" ref="H207" si="115">SUM(H200:H206)</f>
        <v>16.8</v>
      </c>
      <c r="I207" s="20">
        <f t="shared" ref="I207" si="116">SUM(I200:I206)</f>
        <v>67.569999999999993</v>
      </c>
      <c r="J207" s="20">
        <f t="shared" ref="J207" si="117">SUM(J200:J206)</f>
        <v>575.93999999999994</v>
      </c>
      <c r="K207" s="26"/>
      <c r="L207" s="20">
        <f t="shared" si="102"/>
        <v>0</v>
      </c>
    </row>
    <row r="208" spans="1:12" ht="15" x14ac:dyDescent="0.25">
      <c r="A208" s="14">
        <f>A200</f>
        <v>2</v>
      </c>
      <c r="B208" s="14">
        <f>B200</f>
        <v>4</v>
      </c>
      <c r="C208" s="10" t="s">
        <v>25</v>
      </c>
      <c r="D208" s="7" t="s">
        <v>26</v>
      </c>
      <c r="E208" s="44"/>
      <c r="F208" s="45"/>
      <c r="G208" s="45"/>
      <c r="H208" s="45"/>
      <c r="I208" s="45"/>
      <c r="J208" s="45"/>
      <c r="K208" s="46"/>
      <c r="L208" s="45"/>
    </row>
    <row r="209" spans="1:12" ht="15" x14ac:dyDescent="0.25">
      <c r="A209" s="15"/>
      <c r="B209" s="16"/>
      <c r="C209" s="11"/>
      <c r="D209" s="7" t="s">
        <v>27</v>
      </c>
      <c r="E209" s="44" t="s">
        <v>77</v>
      </c>
      <c r="F209" s="45">
        <v>200</v>
      </c>
      <c r="G209" s="45">
        <v>4.5</v>
      </c>
      <c r="H209" s="45">
        <v>3.54</v>
      </c>
      <c r="I209" s="45">
        <v>19.28</v>
      </c>
      <c r="J209" s="45">
        <v>128.22</v>
      </c>
      <c r="K209" s="46" t="s">
        <v>78</v>
      </c>
      <c r="L209" s="45"/>
    </row>
    <row r="210" spans="1:12" ht="15" x14ac:dyDescent="0.25">
      <c r="A210" s="15"/>
      <c r="B210" s="16"/>
      <c r="C210" s="11"/>
      <c r="D210" s="7" t="s">
        <v>28</v>
      </c>
      <c r="E210" s="44" t="s">
        <v>108</v>
      </c>
      <c r="F210" s="45">
        <v>240</v>
      </c>
      <c r="G210" s="45">
        <v>16.079999999999998</v>
      </c>
      <c r="H210" s="45">
        <v>21.48</v>
      </c>
      <c r="I210" s="45">
        <v>48.06</v>
      </c>
      <c r="J210" s="45">
        <v>420.17</v>
      </c>
      <c r="K210" s="46">
        <v>259</v>
      </c>
      <c r="L210" s="45"/>
    </row>
    <row r="211" spans="1:12" ht="15" x14ac:dyDescent="0.25">
      <c r="A211" s="15"/>
      <c r="B211" s="16"/>
      <c r="C211" s="11"/>
      <c r="D211" s="7" t="s">
        <v>29</v>
      </c>
      <c r="E211" s="44"/>
      <c r="F211" s="45"/>
      <c r="G211" s="45"/>
      <c r="H211" s="45"/>
      <c r="I211" s="45"/>
      <c r="J211" s="45"/>
      <c r="K211" s="46"/>
      <c r="L211" s="45"/>
    </row>
    <row r="212" spans="1:12" ht="15" x14ac:dyDescent="0.25">
      <c r="A212" s="15"/>
      <c r="B212" s="16"/>
      <c r="C212" s="11"/>
      <c r="D212" s="7" t="s">
        <v>30</v>
      </c>
      <c r="E212" s="44" t="s">
        <v>109</v>
      </c>
      <c r="F212" s="45">
        <v>200</v>
      </c>
      <c r="G212" s="45">
        <v>0.08</v>
      </c>
      <c r="H212" s="45">
        <v>0</v>
      </c>
      <c r="I212" s="45">
        <v>10.62</v>
      </c>
      <c r="J212" s="45">
        <v>40.44</v>
      </c>
      <c r="K212" s="46">
        <v>508</v>
      </c>
      <c r="L212" s="45"/>
    </row>
    <row r="213" spans="1:12" ht="15" x14ac:dyDescent="0.25">
      <c r="A213" s="15"/>
      <c r="B213" s="16"/>
      <c r="C213" s="11"/>
      <c r="D213" s="7" t="s">
        <v>31</v>
      </c>
      <c r="E213" s="44" t="s">
        <v>58</v>
      </c>
      <c r="F213" s="45">
        <v>30</v>
      </c>
      <c r="G213" s="45">
        <v>2.37</v>
      </c>
      <c r="H213" s="45">
        <v>0.3</v>
      </c>
      <c r="I213" s="45">
        <v>14.76</v>
      </c>
      <c r="J213" s="45">
        <v>70.5</v>
      </c>
      <c r="K213" s="46">
        <v>108</v>
      </c>
      <c r="L213" s="45"/>
    </row>
    <row r="214" spans="1:12" ht="15" x14ac:dyDescent="0.25">
      <c r="A214" s="15"/>
      <c r="B214" s="16"/>
      <c r="C214" s="11"/>
      <c r="D214" s="7" t="s">
        <v>32</v>
      </c>
      <c r="E214" s="44" t="s">
        <v>59</v>
      </c>
      <c r="F214" s="45">
        <v>30</v>
      </c>
      <c r="G214" s="45">
        <v>1.98</v>
      </c>
      <c r="H214" s="45">
        <v>0.36</v>
      </c>
      <c r="I214" s="45">
        <v>10.02</v>
      </c>
      <c r="J214" s="45">
        <v>52.2</v>
      </c>
      <c r="K214" s="46">
        <v>109</v>
      </c>
      <c r="L214" s="45"/>
    </row>
    <row r="215" spans="1:12" ht="15" x14ac:dyDescent="0.25">
      <c r="A215" s="15"/>
      <c r="B215" s="16"/>
      <c r="C215" s="11"/>
      <c r="D215" s="6"/>
      <c r="E215" s="44"/>
      <c r="F215" s="45"/>
      <c r="G215" s="45"/>
      <c r="H215" s="45"/>
      <c r="I215" s="45"/>
      <c r="J215" s="45"/>
      <c r="K215" s="46"/>
      <c r="L215" s="45"/>
    </row>
    <row r="216" spans="1:12" ht="15" x14ac:dyDescent="0.25">
      <c r="A216" s="15"/>
      <c r="B216" s="16"/>
      <c r="C216" s="11"/>
      <c r="D216" s="6"/>
      <c r="E216" s="44"/>
      <c r="F216" s="45"/>
      <c r="G216" s="45"/>
      <c r="H216" s="45"/>
      <c r="I216" s="45"/>
      <c r="J216" s="45"/>
      <c r="K216" s="46"/>
      <c r="L216" s="45"/>
    </row>
    <row r="217" spans="1:12" ht="15" x14ac:dyDescent="0.25">
      <c r="A217" s="17"/>
      <c r="B217" s="18"/>
      <c r="C217" s="8"/>
      <c r="D217" s="19" t="s">
        <v>35</v>
      </c>
      <c r="E217" s="9"/>
      <c r="F217" s="20">
        <f>SUM(F208:F216)</f>
        <v>700</v>
      </c>
      <c r="G217" s="20">
        <f t="shared" ref="G217" si="118">SUM(G208:G216)</f>
        <v>25.009999999999998</v>
      </c>
      <c r="H217" s="20">
        <f t="shared" ref="H217" si="119">SUM(H208:H216)</f>
        <v>25.68</v>
      </c>
      <c r="I217" s="20">
        <f t="shared" ref="I217" si="120">SUM(I208:I216)</f>
        <v>102.74000000000001</v>
      </c>
      <c r="J217" s="20">
        <f t="shared" ref="J217" si="121">SUM(J208:J216)</f>
        <v>711.53</v>
      </c>
      <c r="K217" s="26"/>
      <c r="L217" s="20">
        <f t="shared" ref="L217" ca="1" si="122">SUM(L214:L222)</f>
        <v>0</v>
      </c>
    </row>
    <row r="218" spans="1:12" ht="15" x14ac:dyDescent="0.25">
      <c r="A218" s="14">
        <f>A200</f>
        <v>2</v>
      </c>
      <c r="B218" s="14">
        <f>B200</f>
        <v>4</v>
      </c>
      <c r="C218" s="10" t="s">
        <v>33</v>
      </c>
      <c r="D218" s="12" t="s">
        <v>34</v>
      </c>
      <c r="E218" s="44" t="s">
        <v>126</v>
      </c>
      <c r="F218" s="45">
        <v>100</v>
      </c>
      <c r="G218" s="45">
        <v>7.74</v>
      </c>
      <c r="H218" s="45">
        <v>7.97</v>
      </c>
      <c r="I218" s="45">
        <v>21.16</v>
      </c>
      <c r="J218" s="45">
        <v>206.93</v>
      </c>
      <c r="K218" s="46" t="s">
        <v>62</v>
      </c>
      <c r="L218" s="45"/>
    </row>
    <row r="219" spans="1:12" ht="15" x14ac:dyDescent="0.25">
      <c r="A219" s="15"/>
      <c r="B219" s="16"/>
      <c r="C219" s="11"/>
      <c r="D219" s="12" t="s">
        <v>30</v>
      </c>
      <c r="E219" s="44" t="s">
        <v>60</v>
      </c>
      <c r="F219" s="45">
        <v>200</v>
      </c>
      <c r="G219" s="45">
        <v>0</v>
      </c>
      <c r="H219" s="45">
        <v>0</v>
      </c>
      <c r="I219" s="45">
        <v>22</v>
      </c>
      <c r="J219" s="45">
        <v>95</v>
      </c>
      <c r="K219" s="46">
        <v>614</v>
      </c>
      <c r="L219" s="45"/>
    </row>
    <row r="220" spans="1:12" ht="15" x14ac:dyDescent="0.25">
      <c r="A220" s="15"/>
      <c r="B220" s="16"/>
      <c r="C220" s="11"/>
      <c r="D220" s="6"/>
      <c r="E220" s="44"/>
      <c r="F220" s="45"/>
      <c r="G220" s="45"/>
      <c r="H220" s="45"/>
      <c r="I220" s="45"/>
      <c r="J220" s="45"/>
      <c r="K220" s="46"/>
      <c r="L220" s="45"/>
    </row>
    <row r="221" spans="1:12" ht="15" x14ac:dyDescent="0.25">
      <c r="A221" s="15"/>
      <c r="B221" s="16"/>
      <c r="C221" s="11"/>
      <c r="D221" s="6"/>
      <c r="E221" s="44"/>
      <c r="F221" s="45"/>
      <c r="G221" s="45"/>
      <c r="H221" s="45"/>
      <c r="I221" s="45"/>
      <c r="J221" s="45"/>
      <c r="K221" s="46"/>
      <c r="L221" s="45"/>
    </row>
    <row r="222" spans="1:12" ht="15" x14ac:dyDescent="0.25">
      <c r="A222" s="17"/>
      <c r="B222" s="18"/>
      <c r="C222" s="8"/>
      <c r="D222" s="19" t="s">
        <v>35</v>
      </c>
      <c r="E222" s="9"/>
      <c r="F222" s="20">
        <f>SUM(F218:F221)</f>
        <v>300</v>
      </c>
      <c r="G222" s="20">
        <f t="shared" ref="G222" si="123">SUM(G218:G221)</f>
        <v>7.74</v>
      </c>
      <c r="H222" s="20">
        <f t="shared" ref="H222" si="124">SUM(H218:H221)</f>
        <v>7.97</v>
      </c>
      <c r="I222" s="20">
        <f t="shared" ref="I222" si="125">SUM(I218:I221)</f>
        <v>43.16</v>
      </c>
      <c r="J222" s="20">
        <f t="shared" ref="J222" si="126">SUM(J218:J221)</f>
        <v>301.93</v>
      </c>
      <c r="K222" s="26"/>
      <c r="L222" s="20">
        <f t="shared" ref="L222" ca="1" si="127">SUM(L215:L221)</f>
        <v>0</v>
      </c>
    </row>
    <row r="223" spans="1:12" ht="15.75" customHeight="1" thickBot="1" x14ac:dyDescent="0.25">
      <c r="A223" s="35">
        <f>A200</f>
        <v>2</v>
      </c>
      <c r="B223" s="35">
        <f>B200</f>
        <v>4</v>
      </c>
      <c r="C223" s="52" t="s">
        <v>4</v>
      </c>
      <c r="D223" s="53"/>
      <c r="E223" s="32"/>
      <c r="F223" s="33">
        <f>F207+F217+F222</f>
        <v>1500</v>
      </c>
      <c r="G223" s="33">
        <f t="shared" ref="G223:J223" si="128">G207+G217+G222</f>
        <v>49.19</v>
      </c>
      <c r="H223" s="33">
        <f t="shared" si="128"/>
        <v>50.45</v>
      </c>
      <c r="I223" s="33">
        <f t="shared" si="128"/>
        <v>213.47</v>
      </c>
      <c r="J223" s="33">
        <f t="shared" si="128"/>
        <v>1589.3999999999999</v>
      </c>
      <c r="K223" s="34"/>
      <c r="L223" s="33">
        <f ca="1">L207+L217+L222</f>
        <v>0</v>
      </c>
    </row>
    <row r="224" spans="1:12" ht="15" x14ac:dyDescent="0.25">
      <c r="A224" s="21">
        <v>2</v>
      </c>
      <c r="B224" s="22">
        <v>5</v>
      </c>
      <c r="C224" s="23" t="s">
        <v>20</v>
      </c>
      <c r="D224" s="5" t="s">
        <v>21</v>
      </c>
      <c r="E224" s="41" t="s">
        <v>110</v>
      </c>
      <c r="F224" s="42">
        <v>200</v>
      </c>
      <c r="G224" s="42">
        <v>9.85</v>
      </c>
      <c r="H224" s="42">
        <v>13.69</v>
      </c>
      <c r="I224" s="42">
        <v>33.22</v>
      </c>
      <c r="J224" s="42">
        <v>263.64</v>
      </c>
      <c r="K224" s="43">
        <v>297</v>
      </c>
      <c r="L224" s="42"/>
    </row>
    <row r="225" spans="1:12" ht="15" x14ac:dyDescent="0.25">
      <c r="A225" s="24"/>
      <c r="B225" s="16"/>
      <c r="C225" s="11"/>
      <c r="D225" s="6" t="s">
        <v>22</v>
      </c>
      <c r="E225" s="44" t="s">
        <v>42</v>
      </c>
      <c r="F225" s="45">
        <v>200</v>
      </c>
      <c r="G225" s="45">
        <v>0.2</v>
      </c>
      <c r="H225" s="45">
        <v>0</v>
      </c>
      <c r="I225" s="45">
        <v>7.02</v>
      </c>
      <c r="J225" s="45">
        <v>28.46</v>
      </c>
      <c r="K225" s="46">
        <v>493</v>
      </c>
      <c r="L225" s="45"/>
    </row>
    <row r="226" spans="1:12" ht="15" x14ac:dyDescent="0.25">
      <c r="A226" s="24"/>
      <c r="B226" s="16"/>
      <c r="C226" s="11"/>
      <c r="D226" s="7" t="s">
        <v>23</v>
      </c>
      <c r="E226" s="44" t="s">
        <v>111</v>
      </c>
      <c r="F226" s="45">
        <v>100</v>
      </c>
      <c r="G226" s="45">
        <v>10.02</v>
      </c>
      <c r="H226" s="45">
        <v>6.85</v>
      </c>
      <c r="I226" s="45">
        <v>42</v>
      </c>
      <c r="J226" s="45">
        <v>292.24</v>
      </c>
      <c r="K226" s="46">
        <v>566</v>
      </c>
      <c r="L226" s="45"/>
    </row>
    <row r="227" spans="1:12" ht="15" x14ac:dyDescent="0.25">
      <c r="A227" s="24"/>
      <c r="B227" s="16"/>
      <c r="C227" s="11"/>
      <c r="D227" s="7"/>
      <c r="E227" s="44"/>
      <c r="F227" s="45"/>
      <c r="G227" s="45"/>
      <c r="H227" s="45"/>
      <c r="I227" s="45"/>
      <c r="J227" s="45"/>
      <c r="K227" s="46"/>
      <c r="L227" s="45"/>
    </row>
    <row r="228" spans="1:12" ht="15" x14ac:dyDescent="0.25">
      <c r="A228" s="24"/>
      <c r="B228" s="16"/>
      <c r="C228" s="11"/>
      <c r="D228" s="7"/>
      <c r="E228" s="44"/>
      <c r="F228" s="45"/>
      <c r="G228" s="45"/>
      <c r="H228" s="45"/>
      <c r="I228" s="45"/>
      <c r="J228" s="45"/>
      <c r="K228" s="46"/>
      <c r="L228" s="45"/>
    </row>
    <row r="229" spans="1:12" ht="15" x14ac:dyDescent="0.25">
      <c r="A229" s="24"/>
      <c r="B229" s="16"/>
      <c r="C229" s="11"/>
      <c r="D229" s="6"/>
      <c r="E229" s="44"/>
      <c r="F229" s="45"/>
      <c r="G229" s="45"/>
      <c r="H229" s="45"/>
      <c r="I229" s="45"/>
      <c r="J229" s="45"/>
      <c r="K229" s="46"/>
      <c r="L229" s="45"/>
    </row>
    <row r="230" spans="1:12" ht="15" x14ac:dyDescent="0.25">
      <c r="A230" s="24"/>
      <c r="B230" s="16"/>
      <c r="C230" s="11"/>
      <c r="D230" s="6"/>
      <c r="E230" s="44"/>
      <c r="F230" s="45"/>
      <c r="G230" s="45"/>
      <c r="H230" s="45"/>
      <c r="I230" s="45"/>
      <c r="J230" s="45"/>
      <c r="K230" s="46"/>
      <c r="L230" s="45"/>
    </row>
    <row r="231" spans="1:12" ht="15" x14ac:dyDescent="0.25">
      <c r="A231" s="25"/>
      <c r="B231" s="18"/>
      <c r="C231" s="8"/>
      <c r="D231" s="19" t="s">
        <v>35</v>
      </c>
      <c r="E231" s="9"/>
      <c r="F231" s="20">
        <f>SUM(F224:F230)</f>
        <v>500</v>
      </c>
      <c r="G231" s="20">
        <f t="shared" ref="G231" si="129">SUM(G224:G230)</f>
        <v>20.07</v>
      </c>
      <c r="H231" s="20">
        <f t="shared" ref="H231" si="130">SUM(H224:H230)</f>
        <v>20.54</v>
      </c>
      <c r="I231" s="20">
        <f t="shared" ref="I231" si="131">SUM(I224:I230)</f>
        <v>82.24</v>
      </c>
      <c r="J231" s="20">
        <f t="shared" ref="J231" si="132">SUM(J224:J230)</f>
        <v>584.33999999999992</v>
      </c>
      <c r="K231" s="26"/>
      <c r="L231" s="20">
        <f t="shared" ref="L231" si="133">SUM(L224:L230)</f>
        <v>0</v>
      </c>
    </row>
    <row r="232" spans="1:12" ht="15" x14ac:dyDescent="0.25">
      <c r="A232" s="27">
        <f>A224</f>
        <v>2</v>
      </c>
      <c r="B232" s="14">
        <f>B224</f>
        <v>5</v>
      </c>
      <c r="C232" s="10" t="s">
        <v>25</v>
      </c>
      <c r="D232" s="7" t="s">
        <v>26</v>
      </c>
      <c r="E232" s="44"/>
      <c r="F232" s="45"/>
      <c r="G232" s="45"/>
      <c r="H232" s="45"/>
      <c r="I232" s="45"/>
      <c r="J232" s="45"/>
      <c r="K232" s="46"/>
      <c r="L232" s="45"/>
    </row>
    <row r="233" spans="1:12" ht="15" x14ac:dyDescent="0.25">
      <c r="A233" s="24"/>
      <c r="B233" s="16"/>
      <c r="C233" s="11"/>
      <c r="D233" s="7" t="s">
        <v>27</v>
      </c>
      <c r="E233" s="44" t="s">
        <v>91</v>
      </c>
      <c r="F233" s="45">
        <v>200</v>
      </c>
      <c r="G233" s="45">
        <v>1.84</v>
      </c>
      <c r="H233" s="45">
        <v>3.4</v>
      </c>
      <c r="I233" s="45">
        <v>17.010000000000002</v>
      </c>
      <c r="J233" s="45">
        <v>156.5</v>
      </c>
      <c r="K233" s="46" t="s">
        <v>68</v>
      </c>
      <c r="L233" s="45"/>
    </row>
    <row r="234" spans="1:12" ht="15" x14ac:dyDescent="0.25">
      <c r="A234" s="24"/>
      <c r="B234" s="16"/>
      <c r="C234" s="11"/>
      <c r="D234" s="7" t="s">
        <v>28</v>
      </c>
      <c r="E234" s="44" t="s">
        <v>112</v>
      </c>
      <c r="F234" s="45">
        <v>90</v>
      </c>
      <c r="G234" s="45">
        <v>11.52</v>
      </c>
      <c r="H234" s="45">
        <v>17.55</v>
      </c>
      <c r="I234" s="45">
        <v>14.28</v>
      </c>
      <c r="J234" s="45">
        <v>181.28</v>
      </c>
      <c r="K234" s="46" t="s">
        <v>87</v>
      </c>
      <c r="L234" s="45"/>
    </row>
    <row r="235" spans="1:12" ht="15" x14ac:dyDescent="0.25">
      <c r="A235" s="24"/>
      <c r="B235" s="16"/>
      <c r="C235" s="11"/>
      <c r="D235" s="7" t="s">
        <v>29</v>
      </c>
      <c r="E235" s="44" t="s">
        <v>75</v>
      </c>
      <c r="F235" s="45">
        <v>150</v>
      </c>
      <c r="G235" s="45">
        <v>6.51</v>
      </c>
      <c r="H235" s="45">
        <v>3.42</v>
      </c>
      <c r="I235" s="45">
        <v>33.22</v>
      </c>
      <c r="J235" s="45">
        <v>198.52</v>
      </c>
      <c r="K235" s="46">
        <v>243</v>
      </c>
      <c r="L235" s="45"/>
    </row>
    <row r="236" spans="1:12" ht="15" x14ac:dyDescent="0.25">
      <c r="A236" s="24"/>
      <c r="B236" s="16"/>
      <c r="C236" s="11"/>
      <c r="D236" s="7" t="s">
        <v>30</v>
      </c>
      <c r="E236" s="44" t="s">
        <v>72</v>
      </c>
      <c r="F236" s="45">
        <v>200</v>
      </c>
      <c r="G236" s="45">
        <v>0.32</v>
      </c>
      <c r="H236" s="45">
        <v>0.14000000000000001</v>
      </c>
      <c r="I236" s="45">
        <v>11.46</v>
      </c>
      <c r="J236" s="45">
        <v>48.32</v>
      </c>
      <c r="K236" s="46">
        <v>519</v>
      </c>
      <c r="L236" s="45"/>
    </row>
    <row r="237" spans="1:12" ht="15" x14ac:dyDescent="0.25">
      <c r="A237" s="24"/>
      <c r="B237" s="16"/>
      <c r="C237" s="11"/>
      <c r="D237" s="7" t="s">
        <v>31</v>
      </c>
      <c r="E237" s="44" t="s">
        <v>58</v>
      </c>
      <c r="F237" s="45">
        <v>30</v>
      </c>
      <c r="G237" s="45">
        <v>2.37</v>
      </c>
      <c r="H237" s="45">
        <v>0.3</v>
      </c>
      <c r="I237" s="45">
        <v>14.76</v>
      </c>
      <c r="J237" s="45">
        <v>70.5</v>
      </c>
      <c r="K237" s="46">
        <v>108</v>
      </c>
      <c r="L237" s="45"/>
    </row>
    <row r="238" spans="1:12" ht="15" x14ac:dyDescent="0.25">
      <c r="A238" s="24"/>
      <c r="B238" s="16"/>
      <c r="C238" s="11"/>
      <c r="D238" s="7" t="s">
        <v>32</v>
      </c>
      <c r="E238" s="44" t="s">
        <v>59</v>
      </c>
      <c r="F238" s="45">
        <v>30</v>
      </c>
      <c r="G238" s="45">
        <v>1.98</v>
      </c>
      <c r="H238" s="45">
        <v>0.36</v>
      </c>
      <c r="I238" s="45">
        <v>10.02</v>
      </c>
      <c r="J238" s="45">
        <v>52.2</v>
      </c>
      <c r="K238" s="46">
        <v>109</v>
      </c>
      <c r="L238" s="45"/>
    </row>
    <row r="239" spans="1:12" ht="15" x14ac:dyDescent="0.25">
      <c r="A239" s="24"/>
      <c r="B239" s="16"/>
      <c r="C239" s="11"/>
      <c r="D239" s="6"/>
      <c r="E239" s="44"/>
      <c r="F239" s="45"/>
      <c r="G239" s="45"/>
      <c r="H239" s="45"/>
      <c r="I239" s="45"/>
      <c r="J239" s="45"/>
      <c r="K239" s="46"/>
      <c r="L239" s="45"/>
    </row>
    <row r="240" spans="1:12" ht="15" x14ac:dyDescent="0.25">
      <c r="A240" s="24"/>
      <c r="B240" s="16"/>
      <c r="C240" s="11"/>
      <c r="D240" s="6"/>
      <c r="E240" s="44"/>
      <c r="F240" s="45"/>
      <c r="G240" s="45"/>
      <c r="H240" s="45"/>
      <c r="I240" s="45"/>
      <c r="J240" s="45"/>
      <c r="K240" s="46"/>
      <c r="L240" s="45"/>
    </row>
    <row r="241" spans="1:12" ht="15" x14ac:dyDescent="0.25">
      <c r="A241" s="25"/>
      <c r="B241" s="18"/>
      <c r="C241" s="8"/>
      <c r="D241" s="19" t="s">
        <v>35</v>
      </c>
      <c r="E241" s="9"/>
      <c r="F241" s="20">
        <f>SUM(F232:F240)</f>
        <v>700</v>
      </c>
      <c r="G241" s="20">
        <f t="shared" ref="G241" si="134">SUM(G232:G240)</f>
        <v>24.54</v>
      </c>
      <c r="H241" s="20">
        <f t="shared" ref="H241" si="135">SUM(H232:H240)</f>
        <v>25.169999999999998</v>
      </c>
      <c r="I241" s="20">
        <f t="shared" ref="I241" si="136">SUM(I232:I240)</f>
        <v>100.75</v>
      </c>
      <c r="J241" s="20">
        <f t="shared" ref="J241" si="137">SUM(J232:J240)</f>
        <v>707.32</v>
      </c>
      <c r="K241" s="26"/>
      <c r="L241" s="20">
        <f t="shared" ref="L241" ca="1" si="138">SUM(L238:L246)</f>
        <v>0</v>
      </c>
    </row>
    <row r="242" spans="1:12" ht="15" x14ac:dyDescent="0.25">
      <c r="A242" s="27">
        <f>A224</f>
        <v>2</v>
      </c>
      <c r="B242" s="14">
        <f>B224</f>
        <v>5</v>
      </c>
      <c r="C242" s="10" t="s">
        <v>33</v>
      </c>
      <c r="D242" s="12" t="s">
        <v>34</v>
      </c>
      <c r="E242" s="44" t="s">
        <v>127</v>
      </c>
      <c r="F242" s="45">
        <v>100</v>
      </c>
      <c r="G242" s="45">
        <v>7.71</v>
      </c>
      <c r="H242" s="45">
        <v>7.96</v>
      </c>
      <c r="I242" s="45">
        <v>21.04</v>
      </c>
      <c r="J242" s="45">
        <v>208.14</v>
      </c>
      <c r="K242" s="46" t="s">
        <v>128</v>
      </c>
      <c r="L242" s="45"/>
    </row>
    <row r="243" spans="1:12" ht="15" x14ac:dyDescent="0.25">
      <c r="A243" s="24"/>
      <c r="B243" s="16"/>
      <c r="C243" s="11"/>
      <c r="D243" s="12" t="s">
        <v>30</v>
      </c>
      <c r="E243" s="44" t="s">
        <v>73</v>
      </c>
      <c r="F243" s="45">
        <v>200</v>
      </c>
      <c r="G243" s="45">
        <v>0.2</v>
      </c>
      <c r="H243" s="45">
        <v>0.2</v>
      </c>
      <c r="I243" s="45">
        <v>22.8</v>
      </c>
      <c r="J243" s="45">
        <v>100</v>
      </c>
      <c r="K243" s="46" t="s">
        <v>74</v>
      </c>
      <c r="L243" s="45"/>
    </row>
    <row r="244" spans="1:12" ht="15" x14ac:dyDescent="0.25">
      <c r="A244" s="24"/>
      <c r="B244" s="16"/>
      <c r="C244" s="11"/>
      <c r="D244" s="6"/>
      <c r="E244" s="44"/>
      <c r="F244" s="45"/>
      <c r="G244" s="45"/>
      <c r="H244" s="45"/>
      <c r="I244" s="45"/>
      <c r="J244" s="45"/>
      <c r="K244" s="46"/>
      <c r="L244" s="45"/>
    </row>
    <row r="245" spans="1:12" ht="15" x14ac:dyDescent="0.25">
      <c r="A245" s="24"/>
      <c r="B245" s="16"/>
      <c r="C245" s="11"/>
      <c r="D245" s="6"/>
      <c r="E245" s="44"/>
      <c r="F245" s="45"/>
      <c r="G245" s="45"/>
      <c r="H245" s="45"/>
      <c r="I245" s="45"/>
      <c r="J245" s="45"/>
      <c r="K245" s="46"/>
      <c r="L245" s="45"/>
    </row>
    <row r="246" spans="1:12" ht="15" x14ac:dyDescent="0.25">
      <c r="A246" s="25"/>
      <c r="B246" s="18"/>
      <c r="C246" s="8"/>
      <c r="D246" s="19" t="s">
        <v>35</v>
      </c>
      <c r="E246" s="9"/>
      <c r="F246" s="20">
        <f>SUM(F242:F245)</f>
        <v>300</v>
      </c>
      <c r="G246" s="20">
        <f t="shared" ref="G246" si="139">SUM(G242:G245)</f>
        <v>7.91</v>
      </c>
      <c r="H246" s="20">
        <f t="shared" ref="H246" si="140">SUM(H242:H245)</f>
        <v>8.16</v>
      </c>
      <c r="I246" s="20">
        <f t="shared" ref="I246" si="141">SUM(I242:I245)</f>
        <v>43.84</v>
      </c>
      <c r="J246" s="20">
        <f t="shared" ref="J246" si="142">SUM(J242:J245)</f>
        <v>308.14</v>
      </c>
      <c r="K246" s="26"/>
      <c r="L246" s="20">
        <f t="shared" ref="L246" ca="1" si="143">SUM(L239:L245)</f>
        <v>0</v>
      </c>
    </row>
    <row r="247" spans="1:12" ht="15.75" customHeight="1" thickBot="1" x14ac:dyDescent="0.25">
      <c r="A247" s="30">
        <f>A224</f>
        <v>2</v>
      </c>
      <c r="B247" s="31">
        <f>B224</f>
        <v>5</v>
      </c>
      <c r="C247" s="52" t="s">
        <v>4</v>
      </c>
      <c r="D247" s="53"/>
      <c r="E247" s="32"/>
      <c r="F247" s="33">
        <f>F231+F241+F246</f>
        <v>1500</v>
      </c>
      <c r="G247" s="33">
        <f t="shared" ref="G247:J247" si="144">G231+G241+G246</f>
        <v>52.519999999999996</v>
      </c>
      <c r="H247" s="33">
        <f t="shared" si="144"/>
        <v>53.86999999999999</v>
      </c>
      <c r="I247" s="33">
        <f t="shared" si="144"/>
        <v>226.83</v>
      </c>
      <c r="J247" s="33">
        <f t="shared" si="144"/>
        <v>1599.7999999999997</v>
      </c>
      <c r="K247" s="34"/>
      <c r="L247" s="33">
        <f ca="1">L231+L241+L246</f>
        <v>0</v>
      </c>
    </row>
    <row r="248" spans="1:12" x14ac:dyDescent="0.2">
      <c r="A248" s="28"/>
      <c r="B248" s="29"/>
      <c r="C248" s="57" t="s">
        <v>5</v>
      </c>
      <c r="D248" s="57"/>
      <c r="E248" s="57"/>
      <c r="F248" s="36">
        <f>(F29+F53+F79+F103+F127+F151+F175+F199+F223+F247)/(IF(F29=0,0,1)+IF(F53=0,0,1)+IF(F79=0,0,1)+IF(F103=0,0,1)+IF(F127=0,0,1)+IF(F151=0,0,1)+IF(F175=0,0,1)+IF(F199=0,0,1)+IF(F223=0,0,1)+IF(F247=0,0,1))</f>
        <v>1500</v>
      </c>
      <c r="G248" s="36">
        <f t="shared" ref="G248:J248" si="145">(G29+G53+G79+G103+G127+G151+G175+G199+G223+G247)/(IF(G29=0,0,1)+IF(G53=0,0,1)+IF(G79=0,0,1)+IF(G103=0,0,1)+IF(G127=0,0,1)+IF(G151=0,0,1)+IF(G175=0,0,1)+IF(G199=0,0,1)+IF(G223=0,0,1)+IF(G247=0,0,1))</f>
        <v>51.042999999999999</v>
      </c>
      <c r="H248" s="36">
        <f t="shared" si="145"/>
        <v>52.647000000000006</v>
      </c>
      <c r="I248" s="36">
        <f t="shared" si="145"/>
        <v>220.56900000000005</v>
      </c>
      <c r="J248" s="36">
        <f t="shared" si="145"/>
        <v>1572.9689999999998</v>
      </c>
      <c r="K248" s="36"/>
      <c r="L248" s="36">
        <f ca="1">(L29+L53+L79+L103+L127+L151+L175+L199+L223+L247)/(IF(L29=0,0,1)+IF(L53=0,0,1)+IF(L79=0,0,1)+IF(L103=0,0,1)+IF(L127=0,0,1)+IF(L151=0,0,1)+IF(L175=0,0,1)+IF(L199=0,0,1)+IF(L223=0,0,1)+IF(L247=0,0,1))</f>
        <v>0</v>
      </c>
    </row>
  </sheetData>
  <mergeCells count="14">
    <mergeCell ref="C248:E248"/>
    <mergeCell ref="C199:D199"/>
    <mergeCell ref="C223:D223"/>
    <mergeCell ref="C247:D247"/>
    <mergeCell ref="C175:D175"/>
    <mergeCell ref="C29:D29"/>
    <mergeCell ref="C1:E1"/>
    <mergeCell ref="H1:K1"/>
    <mergeCell ref="H2:K2"/>
    <mergeCell ref="C53:D53"/>
    <mergeCell ref="C79:D79"/>
    <mergeCell ref="C103:D103"/>
    <mergeCell ref="C127:D127"/>
    <mergeCell ref="C151:D1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2025-02-20T10:54:32Z</cp:lastPrinted>
  <dcterms:created xsi:type="dcterms:W3CDTF">2022-05-16T14:23:56Z</dcterms:created>
  <dcterms:modified xsi:type="dcterms:W3CDTF">2025-02-20T10:57:26Z</dcterms:modified>
</cp:coreProperties>
</file>